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<sst xmlns="http://schemas.openxmlformats.org/spreadsheetml/2006/main" count="340" uniqueCount="144">
  <si>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</si>
  <si>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</si>
  <si>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</si>
  <si>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</si>
  <si>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</si>
  <si>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</si>
  <si>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</si>
  <si>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</si>
  <si>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</si>
  <si>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</si>
  <si>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</si>
  <si>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</si>
  <si>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</si>
  <si>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</si>
  <si>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</si>
  <si>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</si>
  <si>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</si>
  <si>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</si>
  <si>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</si>
  <si>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</si>
  <si>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</si>
  <si>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</si>
  <si>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</si>
  <si>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</si>
  <si>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</si>
  <si>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</si>
  <si>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</si>
  <si>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</si>
  <si>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</si>
  <si>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</si>
  <si>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</si>
  <si>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</si>
  <si>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</si>
  <si>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</si>
  <si>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</si>
  <si>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</si>
  <si>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</si>
  <si>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</si>
  <si>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</si>
  <si>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</si>
  <si>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</si>
  <si>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</si>
  <si>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</si>
  <si>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</si>
  <si>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</si>
  <si>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</si>
  <si>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</si>
  <si>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</si>
  <si>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</si>
  <si>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</si>
  <si>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</si>
  <si>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</si>
  <si>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</si>
  <si>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</si>
  <si>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</si>
  <si>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</si>
  <si>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</si>
  <si>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</si>
  <si>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</si>
  <si>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</si>
  <si>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</si>
  <si>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</si>
  <si>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</si>
  <si>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</si>
  <si>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</si>
  <si>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</si>
  <si>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</si>
  <si>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</si>
  <si>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</si>
  <si>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</si>
  <si>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</si>
  <si>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</si>
  <si>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</si>
  <si>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</si>
  <si>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</si>
  <si>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</si>
  <si>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</si>
  <si>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</si>
  <si>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</si>
  <si>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</si>
  <si>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</si>
  <si>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</si>
  <si>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</si>
  <si>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</si>
  <si>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</si>
  <si>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</si>
  <si>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</si>
  <si>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</si>
  <si>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</si>
  <si>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</si>
  <si>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</si>
  <si>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</si>
  <si>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</si>
  <si>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</si>
  <si>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</si>
  <si>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</si>
  <si>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</si>
  <si>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</si>
  <si>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</si>
  <si>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</si>
  <si>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</si>
  <si>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</si>
  <si>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</si>
  <si>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</si>
  <si>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</si>
  <si>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</si>
  <si>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</si>
  <si>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</si>
  <si>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</si>
  <si>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</si>
  <si>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</si>
  <si>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</si>
  <si>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</si>
  <si>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</si>
  <si>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</si>
  <si>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</si>
  <si>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</si>
  <si>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</si>
  <si>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</si>
  <si>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</si>
  <si>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</si>
  <si>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</si>
  <si>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</si>
  <si>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</si>
  <si>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</si>
  <si>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</si>
  <si>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</si>
  <si>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</si>
  <si>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</si>
  <si>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</si>
  <si>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</si>
  <si>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</si>
  <si>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</si>
  <si>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</si>
  <si>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</si>
  <si>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</si>
  <si>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</si>
  <si>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</si>
  <si>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</si>
  <si>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</si>
  <si>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Diciembre</t>
  </si>
  <si>
    <t xml:space="preserve">DISMINUCION CUENTAS POR PAGAR      </t>
  </si>
  <si>
    <t>03</t>
  </si>
  <si>
    <t>( = DISMINUCION   DE CAJA Y BANCO</t>
  </si>
</sst>
</file>

<file path=xl/styles.xml><?xml version="1.0" encoding="utf-8"?>
<styleSheet xmlns="http://schemas.openxmlformats.org/spreadsheetml/2006/main">
  <numFmts count="5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  <numFmt numFmtId="209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9" fontId="3" fillId="0" borderId="14" xfId="50" applyFont="1" applyBorder="1" applyAlignment="1">
      <alignment horizontal="center"/>
    </xf>
    <xf numFmtId="179" fontId="3" fillId="0" borderId="18" xfId="50" applyFont="1" applyBorder="1" applyAlignment="1">
      <alignment/>
    </xf>
    <xf numFmtId="17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50" applyFont="1" applyAlignment="1">
      <alignment/>
    </xf>
    <xf numFmtId="179" fontId="0" fillId="0" borderId="15" xfId="50" applyFont="1" applyBorder="1" applyAlignment="1">
      <alignment/>
    </xf>
    <xf numFmtId="178" fontId="3" fillId="0" borderId="0" xfId="46" applyFont="1" applyAlignment="1">
      <alignment/>
    </xf>
    <xf numFmtId="0" fontId="10" fillId="0" borderId="0" xfId="0" applyFont="1" applyAlignment="1">
      <alignment/>
    </xf>
    <xf numFmtId="179" fontId="3" fillId="0" borderId="0" xfId="50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7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7" fontId="0" fillId="0" borderId="0" xfId="0" applyNumberFormat="1" applyAlignment="1">
      <alignment/>
    </xf>
    <xf numFmtId="179" fontId="3" fillId="0" borderId="14" xfId="50" applyFont="1" applyBorder="1" applyAlignment="1">
      <alignment/>
    </xf>
    <xf numFmtId="179" fontId="3" fillId="0" borderId="0" xfId="50" applyFont="1" applyBorder="1" applyAlignment="1">
      <alignment horizontal="center"/>
    </xf>
    <xf numFmtId="179" fontId="3" fillId="0" borderId="26" xfId="50" applyFont="1" applyBorder="1" applyAlignment="1">
      <alignment/>
    </xf>
    <xf numFmtId="179" fontId="3" fillId="0" borderId="27" xfId="50" applyFont="1" applyBorder="1" applyAlignment="1">
      <alignment/>
    </xf>
    <xf numFmtId="179" fontId="3" fillId="0" borderId="15" xfId="50" applyFont="1" applyBorder="1" applyAlignment="1">
      <alignment/>
    </xf>
    <xf numFmtId="179" fontId="3" fillId="0" borderId="28" xfId="50" applyFont="1" applyBorder="1" applyAlignment="1">
      <alignment/>
    </xf>
    <xf numFmtId="179" fontId="3" fillId="0" borderId="17" xfId="50" applyFont="1" applyBorder="1" applyAlignment="1">
      <alignment/>
    </xf>
    <xf numFmtId="179" fontId="3" fillId="0" borderId="29" xfId="50" applyFont="1" applyBorder="1" applyAlignment="1">
      <alignment/>
    </xf>
    <xf numFmtId="17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87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79" fontId="6" fillId="0" borderId="26" xfId="50" applyFont="1" applyBorder="1" applyAlignment="1">
      <alignment/>
    </xf>
    <xf numFmtId="17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79" fontId="3" fillId="0" borderId="0" xfId="50" applyFont="1" applyAlignment="1">
      <alignment/>
    </xf>
    <xf numFmtId="0" fontId="6" fillId="0" borderId="0" xfId="0" applyFont="1" applyBorder="1" applyAlignment="1">
      <alignment/>
    </xf>
    <xf numFmtId="179" fontId="3" fillId="0" borderId="0" xfId="50" applyFont="1" applyBorder="1" applyAlignment="1">
      <alignment/>
    </xf>
    <xf numFmtId="187" fontId="3" fillId="0" borderId="0" xfId="0" applyNumberFormat="1" applyFont="1" applyBorder="1" applyAlignment="1">
      <alignment/>
    </xf>
    <xf numFmtId="179" fontId="12" fillId="0" borderId="0" xfId="50" applyFont="1" applyBorder="1" applyAlignment="1">
      <alignment/>
    </xf>
    <xf numFmtId="187" fontId="0" fillId="0" borderId="0" xfId="0" applyNumberFormat="1" applyAlignment="1" applyProtection="1">
      <alignment/>
      <protection hidden="1"/>
    </xf>
    <xf numFmtId="187" fontId="4" fillId="0" borderId="0" xfId="0" applyNumberFormat="1" applyFont="1" applyFill="1" applyAlignment="1">
      <alignment/>
    </xf>
    <xf numFmtId="187" fontId="13" fillId="0" borderId="0" xfId="0" applyNumberFormat="1" applyFont="1" applyFill="1" applyAlignment="1">
      <alignment/>
    </xf>
    <xf numFmtId="179" fontId="0" fillId="0" borderId="0" xfId="50" applyFont="1" applyAlignment="1">
      <alignment horizontal="right"/>
    </xf>
    <xf numFmtId="179" fontId="15" fillId="0" borderId="23" xfId="50" applyFont="1" applyBorder="1" applyAlignment="1">
      <alignment/>
    </xf>
    <xf numFmtId="187" fontId="14" fillId="0" borderId="0" xfId="0" applyNumberFormat="1" applyFont="1" applyBorder="1" applyAlignment="1">
      <alignment/>
    </xf>
    <xf numFmtId="179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6" fillId="0" borderId="44" xfId="50" applyFont="1" applyBorder="1" applyAlignment="1">
      <alignment horizontal="center"/>
    </xf>
    <xf numFmtId="179" fontId="8" fillId="0" borderId="45" xfId="50" applyFont="1" applyBorder="1" applyAlignment="1">
      <alignment/>
    </xf>
    <xf numFmtId="179" fontId="6" fillId="0" borderId="28" xfId="50" applyFont="1" applyBorder="1" applyAlignment="1">
      <alignment/>
    </xf>
    <xf numFmtId="179" fontId="6" fillId="0" borderId="43" xfId="50" applyFont="1" applyBorder="1" applyAlignment="1">
      <alignment/>
    </xf>
    <xf numFmtId="179" fontId="7" fillId="0" borderId="15" xfId="50" applyFont="1" applyBorder="1" applyAlignment="1">
      <alignment/>
    </xf>
    <xf numFmtId="179" fontId="7" fillId="0" borderId="46" xfId="50" applyFont="1" applyBorder="1" applyAlignment="1">
      <alignment/>
    </xf>
    <xf numFmtId="187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79" fontId="19" fillId="0" borderId="47" xfId="50" applyFont="1" applyBorder="1" applyAlignment="1">
      <alignment/>
    </xf>
    <xf numFmtId="179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79" fontId="7" fillId="0" borderId="11" xfId="50" applyFont="1" applyBorder="1" applyAlignment="1">
      <alignment horizontal="center"/>
    </xf>
    <xf numFmtId="179" fontId="7" fillId="0" borderId="50" xfId="50" applyFont="1" applyBorder="1" applyAlignment="1">
      <alignment horizontal="center"/>
    </xf>
    <xf numFmtId="179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50" applyFont="1" applyBorder="1" applyAlignment="1">
      <alignment horizontal="center"/>
    </xf>
    <xf numFmtId="179" fontId="3" fillId="0" borderId="36" xfId="50" applyFont="1" applyBorder="1" applyAlignment="1">
      <alignment/>
    </xf>
    <xf numFmtId="179" fontId="6" fillId="0" borderId="43" xfId="50" applyFont="1" applyBorder="1" applyAlignment="1">
      <alignment horizontal="center"/>
    </xf>
    <xf numFmtId="179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79" fontId="3" fillId="0" borderId="37" xfId="50" applyFont="1" applyBorder="1" applyAlignment="1">
      <alignment/>
    </xf>
    <xf numFmtId="179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9" fontId="6" fillId="0" borderId="39" xfId="50" applyFont="1" applyBorder="1" applyAlignment="1">
      <alignment horizontal="center"/>
    </xf>
    <xf numFmtId="179" fontId="6" fillId="0" borderId="45" xfId="50" applyFont="1" applyBorder="1" applyAlignment="1">
      <alignment horizontal="center"/>
    </xf>
    <xf numFmtId="179" fontId="4" fillId="0" borderId="0" xfId="50" applyFont="1" applyAlignment="1">
      <alignment/>
    </xf>
    <xf numFmtId="179" fontId="9" fillId="0" borderId="0" xfId="50" applyFont="1" applyAlignment="1">
      <alignment/>
    </xf>
    <xf numFmtId="17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50" applyFont="1" applyAlignment="1">
      <alignment horizontal="center"/>
    </xf>
    <xf numFmtId="179" fontId="3" fillId="0" borderId="52" xfId="50" applyFont="1" applyBorder="1" applyAlignment="1">
      <alignment/>
    </xf>
    <xf numFmtId="179" fontId="3" fillId="0" borderId="40" xfId="50" applyFont="1" applyBorder="1" applyAlignment="1">
      <alignment/>
    </xf>
    <xf numFmtId="179" fontId="6" fillId="0" borderId="14" xfId="50" applyFont="1" applyBorder="1" applyAlignment="1">
      <alignment/>
    </xf>
    <xf numFmtId="179" fontId="6" fillId="0" borderId="48" xfId="50" applyFont="1" applyBorder="1" applyAlignment="1">
      <alignment/>
    </xf>
    <xf numFmtId="179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7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79" fontId="3" fillId="0" borderId="35" xfId="50" applyFont="1" applyBorder="1" applyAlignment="1">
      <alignment horizontal="center"/>
    </xf>
    <xf numFmtId="179" fontId="3" fillId="0" borderId="32" xfId="50" applyFont="1" applyBorder="1" applyAlignment="1">
      <alignment horizontal="center"/>
    </xf>
    <xf numFmtId="179" fontId="3" fillId="0" borderId="36" xfId="50" applyFont="1" applyBorder="1" applyAlignment="1">
      <alignment horizontal="right" vertical="center"/>
    </xf>
    <xf numFmtId="179" fontId="3" fillId="0" borderId="36" xfId="50" applyFont="1" applyFill="1" applyBorder="1" applyAlignment="1">
      <alignment/>
    </xf>
    <xf numFmtId="179" fontId="6" fillId="0" borderId="36" xfId="50" applyFont="1" applyBorder="1" applyAlignment="1">
      <alignment/>
    </xf>
    <xf numFmtId="179" fontId="3" fillId="0" borderId="0" xfId="50" applyFont="1" applyFill="1" applyBorder="1" applyAlignment="1">
      <alignment/>
    </xf>
    <xf numFmtId="179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7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79" fontId="6" fillId="0" borderId="18" xfId="50" applyFont="1" applyBorder="1" applyAlignment="1">
      <alignment/>
    </xf>
    <xf numFmtId="179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79" fontId="6" fillId="0" borderId="58" xfId="50" applyFont="1" applyBorder="1" applyAlignment="1">
      <alignment/>
    </xf>
    <xf numFmtId="179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79" fontId="3" fillId="0" borderId="14" xfId="5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5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22">
      <selection activeCell="G35" sqref="G35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3" t="s">
        <v>71</v>
      </c>
      <c r="C1" s="263"/>
      <c r="D1" s="263"/>
      <c r="E1" s="263"/>
      <c r="F1" s="263"/>
      <c r="G1" s="263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140</v>
      </c>
      <c r="D5" s="57"/>
      <c r="E5" s="57"/>
      <c r="F5" s="70" t="s">
        <v>6</v>
      </c>
    </row>
    <row r="6" spans="2:6" ht="11.25">
      <c r="B6" s="70" t="s">
        <v>3</v>
      </c>
      <c r="C6" s="72">
        <v>2016</v>
      </c>
      <c r="D6" s="57"/>
      <c r="E6" s="57"/>
      <c r="F6" s="70" t="s">
        <v>7</v>
      </c>
    </row>
    <row r="7" ht="12" thickBot="1"/>
    <row r="8" spans="2:7" ht="11.25">
      <c r="B8" s="260" t="s">
        <v>73</v>
      </c>
      <c r="C8" s="261"/>
      <c r="D8" s="262"/>
      <c r="E8" s="73"/>
      <c r="F8" s="74"/>
      <c r="G8" s="75"/>
    </row>
    <row r="9" spans="2:7" ht="12" thickBot="1">
      <c r="B9" s="257">
        <v>2</v>
      </c>
      <c r="C9" s="258"/>
      <c r="D9" s="259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3237673</v>
      </c>
    </row>
    <row r="14" spans="2:7" ht="15">
      <c r="B14" s="84"/>
      <c r="C14" s="14"/>
      <c r="D14" s="14"/>
      <c r="E14" s="14" t="s">
        <v>36</v>
      </c>
      <c r="F14" s="253" t="s">
        <v>134</v>
      </c>
      <c r="G14" s="136">
        <v>3237673</v>
      </c>
    </row>
    <row r="15" spans="2:7" ht="15">
      <c r="B15" s="84"/>
      <c r="C15" s="14"/>
      <c r="D15" s="14" t="s">
        <v>93</v>
      </c>
      <c r="E15" s="14" t="s">
        <v>79</v>
      </c>
      <c r="F15" s="253"/>
      <c r="G15" s="136">
        <v>3237673</v>
      </c>
    </row>
    <row r="16" spans="2:7" ht="15">
      <c r="B16" s="84"/>
      <c r="C16" s="14"/>
      <c r="D16" s="14"/>
      <c r="E16" s="14"/>
      <c r="F16" s="253"/>
      <c r="G16" s="136"/>
    </row>
    <row r="17" spans="2:7" ht="15.75">
      <c r="B17" s="84"/>
      <c r="C17" s="14"/>
      <c r="D17" s="14"/>
      <c r="E17" s="14" t="s">
        <v>37</v>
      </c>
      <c r="F17" s="253" t="s">
        <v>134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1133753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1075154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1075154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37095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37095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>
        <v>1682976</v>
      </c>
    </row>
    <row r="35" spans="2:7" ht="15">
      <c r="B35" s="84"/>
      <c r="C35" s="14"/>
      <c r="D35" s="14"/>
      <c r="E35" s="14" t="s">
        <v>80</v>
      </c>
      <c r="F35" s="14"/>
      <c r="G35" s="136"/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/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6054402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4" t="s">
        <v>15</v>
      </c>
      <c r="C45" s="264"/>
      <c r="D45" s="264"/>
      <c r="F45" s="264" t="s">
        <v>16</v>
      </c>
      <c r="G45" s="264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="110" zoomScaleNormal="110" zoomScalePageLayoutView="0" workbookViewId="0" topLeftCell="C40">
      <selection activeCell="N72" sqref="N72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4" t="s">
        <v>31</v>
      </c>
      <c r="B1" s="274"/>
      <c r="C1" s="274"/>
      <c r="D1" s="274"/>
      <c r="E1" s="274"/>
      <c r="F1" s="27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140</v>
      </c>
      <c r="C6" s="10"/>
      <c r="D6" s="10"/>
      <c r="E6" t="s">
        <v>6</v>
      </c>
    </row>
    <row r="7" spans="1:5" ht="12.75">
      <c r="A7" t="s">
        <v>3</v>
      </c>
      <c r="B7" s="45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5" t="s">
        <v>25</v>
      </c>
      <c r="J10" s="276"/>
      <c r="K10" s="276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134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1087000</v>
      </c>
      <c r="O13" s="220">
        <v>1087000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135</v>
      </c>
      <c r="H14" s="7">
        <v>2</v>
      </c>
      <c r="I14" s="7">
        <v>1</v>
      </c>
      <c r="J14" s="7">
        <v>2</v>
      </c>
      <c r="K14" s="7">
        <v>2</v>
      </c>
      <c r="L14" s="235" t="s">
        <v>91</v>
      </c>
      <c r="M14" s="231"/>
      <c r="N14" s="36">
        <v>1072000</v>
      </c>
      <c r="O14" s="156">
        <v>1072000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2</v>
      </c>
      <c r="K15" s="7">
        <v>2</v>
      </c>
      <c r="L15" s="235" t="s">
        <v>92</v>
      </c>
      <c r="M15" s="231"/>
      <c r="N15" s="36">
        <v>65700</v>
      </c>
      <c r="O15" s="156">
        <v>65700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135</v>
      </c>
      <c r="H16" s="7">
        <v>2</v>
      </c>
      <c r="I16" s="7">
        <v>1</v>
      </c>
      <c r="J16" s="7">
        <v>3</v>
      </c>
      <c r="K16" s="7">
        <v>1</v>
      </c>
      <c r="L16" s="235" t="s">
        <v>90</v>
      </c>
      <c r="M16" s="231"/>
      <c r="N16" s="36">
        <v>56980</v>
      </c>
      <c r="O16" s="156">
        <v>0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5</v>
      </c>
      <c r="K17" s="7">
        <v>1</v>
      </c>
      <c r="L17" s="235" t="s">
        <v>90</v>
      </c>
      <c r="M17" s="231"/>
      <c r="N17" s="36">
        <v>72712</v>
      </c>
      <c r="O17" s="156">
        <v>72712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134</v>
      </c>
      <c r="H18" s="7">
        <v>2</v>
      </c>
      <c r="I18" s="7">
        <v>1</v>
      </c>
      <c r="J18" s="7">
        <v>5</v>
      </c>
      <c r="K18" s="7">
        <v>2</v>
      </c>
      <c r="L18" s="235" t="s">
        <v>90</v>
      </c>
      <c r="M18" s="231"/>
      <c r="N18" s="36">
        <v>77177</v>
      </c>
      <c r="O18" s="156">
        <v>77177</v>
      </c>
      <c r="Q18" s="37"/>
    </row>
    <row r="19" spans="1:17" s="10" customFormat="1" ht="12.75" customHeight="1">
      <c r="A19" s="13"/>
      <c r="B19" s="7"/>
      <c r="C19" s="7"/>
      <c r="D19" s="7"/>
      <c r="E19" s="7"/>
      <c r="F19" s="13"/>
      <c r="G19" s="235" t="s">
        <v>134</v>
      </c>
      <c r="H19" s="7">
        <v>2</v>
      </c>
      <c r="I19" s="7">
        <v>1</v>
      </c>
      <c r="J19" s="7">
        <v>5</v>
      </c>
      <c r="K19" s="7">
        <v>3</v>
      </c>
      <c r="L19" s="235" t="s">
        <v>90</v>
      </c>
      <c r="M19" s="231"/>
      <c r="N19" s="36">
        <v>10422</v>
      </c>
      <c r="O19" s="156">
        <v>10422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135</v>
      </c>
      <c r="H20" s="13">
        <v>2</v>
      </c>
      <c r="I20" s="13">
        <v>2</v>
      </c>
      <c r="J20" s="13">
        <v>1</v>
      </c>
      <c r="K20" s="7">
        <v>3</v>
      </c>
      <c r="L20" s="235" t="s">
        <v>90</v>
      </c>
      <c r="M20" s="231"/>
      <c r="N20" s="36">
        <v>70309</v>
      </c>
      <c r="O20" s="156">
        <v>40372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135</v>
      </c>
      <c r="H21" s="13">
        <v>2</v>
      </c>
      <c r="I21" s="13">
        <v>2</v>
      </c>
      <c r="J21" s="13">
        <v>1</v>
      </c>
      <c r="K21" s="7">
        <v>4</v>
      </c>
      <c r="L21" s="235" t="s">
        <v>90</v>
      </c>
      <c r="M21" s="231"/>
      <c r="N21" s="36">
        <v>5177</v>
      </c>
      <c r="O21" s="156">
        <v>5177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135</v>
      </c>
      <c r="H22" s="13">
        <v>2</v>
      </c>
      <c r="I22" s="13">
        <v>2</v>
      </c>
      <c r="J22" s="13">
        <v>1</v>
      </c>
      <c r="K22" s="7">
        <v>5</v>
      </c>
      <c r="L22" s="235" t="s">
        <v>90</v>
      </c>
      <c r="M22" s="231"/>
      <c r="N22" s="36">
        <v>16887</v>
      </c>
      <c r="O22" s="156"/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134</v>
      </c>
      <c r="H23" s="13">
        <v>2</v>
      </c>
      <c r="I23" s="13">
        <v>2</v>
      </c>
      <c r="J23" s="13">
        <v>1</v>
      </c>
      <c r="K23" s="7">
        <v>6</v>
      </c>
      <c r="L23" s="235" t="s">
        <v>91</v>
      </c>
      <c r="M23" s="231"/>
      <c r="N23" s="36">
        <v>397767</v>
      </c>
      <c r="O23" s="156">
        <v>397767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135</v>
      </c>
      <c r="H24" s="13">
        <v>2</v>
      </c>
      <c r="I24" s="13">
        <v>2</v>
      </c>
      <c r="J24" s="13">
        <v>1</v>
      </c>
      <c r="K24" s="7">
        <v>7</v>
      </c>
      <c r="L24" s="235" t="s">
        <v>90</v>
      </c>
      <c r="M24" s="231"/>
      <c r="N24" s="36">
        <v>9539</v>
      </c>
      <c r="O24" s="156">
        <v>7251</v>
      </c>
      <c r="Q24" s="37"/>
    </row>
    <row r="25" spans="1:17" s="10" customFormat="1" ht="12.75">
      <c r="A25" s="13"/>
      <c r="B25" s="7"/>
      <c r="C25" s="7"/>
      <c r="D25" s="7"/>
      <c r="E25" s="7"/>
      <c r="F25" s="13"/>
      <c r="G25" s="235" t="s">
        <v>135</v>
      </c>
      <c r="H25" s="13">
        <v>2</v>
      </c>
      <c r="I25" s="13">
        <v>2</v>
      </c>
      <c r="J25" s="13">
        <v>1</v>
      </c>
      <c r="K25" s="7">
        <v>8</v>
      </c>
      <c r="L25" s="235" t="s">
        <v>90</v>
      </c>
      <c r="M25" s="231"/>
      <c r="N25" s="36">
        <v>10000</v>
      </c>
      <c r="O25" s="156">
        <v>0</v>
      </c>
      <c r="Q25" s="37"/>
    </row>
    <row r="26" spans="1:15" ht="12.75">
      <c r="A26" s="13"/>
      <c r="B26" s="13"/>
      <c r="C26" s="13"/>
      <c r="D26" s="13"/>
      <c r="E26" s="7"/>
      <c r="F26" s="13"/>
      <c r="G26" s="235" t="s">
        <v>135</v>
      </c>
      <c r="H26" s="13">
        <v>2</v>
      </c>
      <c r="I26" s="13">
        <v>2</v>
      </c>
      <c r="J26" s="13">
        <v>4</v>
      </c>
      <c r="K26" s="7">
        <v>1</v>
      </c>
      <c r="L26" s="235" t="s">
        <v>90</v>
      </c>
      <c r="M26" s="231"/>
      <c r="N26" s="36">
        <v>300</v>
      </c>
      <c r="O26" s="156">
        <v>300</v>
      </c>
    </row>
    <row r="27" spans="1:15" ht="12.75">
      <c r="A27" s="13"/>
      <c r="B27" s="13"/>
      <c r="C27" s="13"/>
      <c r="D27" s="13"/>
      <c r="E27" s="7"/>
      <c r="F27" s="13"/>
      <c r="G27" s="235" t="s">
        <v>135</v>
      </c>
      <c r="H27" s="13">
        <v>2</v>
      </c>
      <c r="I27" s="13">
        <v>2</v>
      </c>
      <c r="J27" s="13">
        <v>6</v>
      </c>
      <c r="K27" s="7">
        <v>3</v>
      </c>
      <c r="L27" s="235" t="s">
        <v>90</v>
      </c>
      <c r="M27" s="231"/>
      <c r="N27" s="36">
        <v>12006</v>
      </c>
      <c r="O27" s="156">
        <v>12006</v>
      </c>
    </row>
    <row r="28" spans="1:15" ht="12.75">
      <c r="A28" s="13"/>
      <c r="B28" s="13"/>
      <c r="C28" s="13"/>
      <c r="D28" s="13"/>
      <c r="E28" s="7"/>
      <c r="F28" s="13"/>
      <c r="G28" s="235" t="s">
        <v>134</v>
      </c>
      <c r="H28" s="13">
        <v>2</v>
      </c>
      <c r="I28" s="13">
        <v>2</v>
      </c>
      <c r="J28" s="13">
        <v>6</v>
      </c>
      <c r="K28" s="7">
        <v>3</v>
      </c>
      <c r="L28" s="235" t="s">
        <v>90</v>
      </c>
      <c r="M28" s="231"/>
      <c r="N28" s="36">
        <v>34452</v>
      </c>
      <c r="O28" s="156">
        <v>34452</v>
      </c>
    </row>
    <row r="29" spans="1:15" ht="12.75">
      <c r="A29" s="13"/>
      <c r="B29" s="13"/>
      <c r="C29" s="13"/>
      <c r="D29" s="13"/>
      <c r="E29" s="7"/>
      <c r="F29" s="13"/>
      <c r="G29" s="235" t="s">
        <v>135</v>
      </c>
      <c r="H29" s="13">
        <v>2</v>
      </c>
      <c r="I29" s="13">
        <v>2</v>
      </c>
      <c r="J29" s="13">
        <v>7</v>
      </c>
      <c r="K29" s="7">
        <v>1</v>
      </c>
      <c r="L29" s="235" t="s">
        <v>91</v>
      </c>
      <c r="M29" s="231"/>
      <c r="N29" s="36">
        <v>241074</v>
      </c>
      <c r="O29" s="156">
        <v>241074</v>
      </c>
    </row>
    <row r="30" spans="1:15" ht="12.75">
      <c r="A30" s="13"/>
      <c r="B30" s="13"/>
      <c r="C30" s="13"/>
      <c r="D30" s="13"/>
      <c r="E30" s="7"/>
      <c r="F30" s="13"/>
      <c r="G30" s="235" t="s">
        <v>135</v>
      </c>
      <c r="H30" s="13">
        <v>2</v>
      </c>
      <c r="I30" s="13">
        <v>2</v>
      </c>
      <c r="J30" s="13">
        <v>7</v>
      </c>
      <c r="K30" s="7">
        <v>2</v>
      </c>
      <c r="L30" s="235" t="s">
        <v>90</v>
      </c>
      <c r="M30" s="231" t="s">
        <v>115</v>
      </c>
      <c r="N30" s="36">
        <v>7317</v>
      </c>
      <c r="O30" s="156">
        <v>7317</v>
      </c>
    </row>
    <row r="31" spans="1:15" ht="12.75">
      <c r="A31" s="13"/>
      <c r="B31" s="13"/>
      <c r="C31" s="13"/>
      <c r="D31" s="13"/>
      <c r="E31" s="7"/>
      <c r="F31" s="13"/>
      <c r="G31" s="235" t="s">
        <v>135</v>
      </c>
      <c r="H31" s="13">
        <v>2</v>
      </c>
      <c r="I31" s="13">
        <v>2</v>
      </c>
      <c r="J31" s="7">
        <v>7</v>
      </c>
      <c r="K31" s="7">
        <v>2</v>
      </c>
      <c r="L31" s="235" t="s">
        <v>102</v>
      </c>
      <c r="M31" s="231"/>
      <c r="N31" s="36">
        <v>3160</v>
      </c>
      <c r="O31" s="156">
        <v>3160</v>
      </c>
    </row>
    <row r="32" spans="1:15" ht="12.75">
      <c r="A32" s="13"/>
      <c r="B32" s="13"/>
      <c r="C32" s="13"/>
      <c r="D32" s="13"/>
      <c r="E32" s="7"/>
      <c r="F32" s="13"/>
      <c r="G32" s="235" t="s">
        <v>135</v>
      </c>
      <c r="H32" s="13">
        <v>2</v>
      </c>
      <c r="I32" s="13">
        <v>2</v>
      </c>
      <c r="J32" s="7">
        <v>8</v>
      </c>
      <c r="K32" s="7">
        <v>2</v>
      </c>
      <c r="L32" s="235" t="s">
        <v>90</v>
      </c>
      <c r="M32" s="231"/>
      <c r="N32" s="36">
        <v>1692</v>
      </c>
      <c r="O32" s="156">
        <v>1692</v>
      </c>
    </row>
    <row r="33" spans="1:15" ht="12.75">
      <c r="A33" s="13"/>
      <c r="B33" s="13"/>
      <c r="C33" s="13"/>
      <c r="D33" s="13"/>
      <c r="E33" s="7"/>
      <c r="F33" s="13"/>
      <c r="G33" s="235" t="s">
        <v>135</v>
      </c>
      <c r="H33" s="13">
        <v>2</v>
      </c>
      <c r="I33" s="13">
        <v>2</v>
      </c>
      <c r="J33" s="7">
        <v>8</v>
      </c>
      <c r="K33" s="7">
        <v>7</v>
      </c>
      <c r="L33" s="235" t="s">
        <v>102</v>
      </c>
      <c r="M33" s="231"/>
      <c r="N33" s="36">
        <v>8010</v>
      </c>
      <c r="O33" s="156">
        <v>8010</v>
      </c>
    </row>
    <row r="34" spans="1:22" ht="13.5" customHeight="1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70">
        <v>3</v>
      </c>
      <c r="J34" s="7">
        <v>1</v>
      </c>
      <c r="K34" s="7">
        <v>1</v>
      </c>
      <c r="L34" s="234" t="s">
        <v>90</v>
      </c>
      <c r="M34" s="231"/>
      <c r="N34" s="36">
        <v>7651</v>
      </c>
      <c r="O34" s="156">
        <v>7651</v>
      </c>
      <c r="Q34" s="5"/>
      <c r="R34" s="5"/>
      <c r="S34" s="5"/>
      <c r="T34" s="10"/>
      <c r="U34" s="36"/>
      <c r="V34" s="36"/>
    </row>
    <row r="35" spans="1:15" ht="12.75">
      <c r="A35" s="13"/>
      <c r="B35" s="13"/>
      <c r="C35" s="13"/>
      <c r="D35" s="13"/>
      <c r="E35" s="7"/>
      <c r="F35" s="13"/>
      <c r="G35" s="235" t="s">
        <v>135</v>
      </c>
      <c r="H35" s="13">
        <v>2</v>
      </c>
      <c r="I35" s="13">
        <v>3</v>
      </c>
      <c r="J35" s="13">
        <v>5</v>
      </c>
      <c r="K35" s="7">
        <v>3</v>
      </c>
      <c r="L35" s="234" t="s">
        <v>90</v>
      </c>
      <c r="M35" s="231"/>
      <c r="N35" s="36">
        <v>175</v>
      </c>
      <c r="O35" s="157">
        <v>175</v>
      </c>
    </row>
    <row r="36" spans="1:15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3">
        <v>3</v>
      </c>
      <c r="J36" s="13">
        <v>5</v>
      </c>
      <c r="K36" s="7">
        <v>4</v>
      </c>
      <c r="L36" s="234" t="s">
        <v>90</v>
      </c>
      <c r="M36" s="231"/>
      <c r="N36" s="36">
        <v>1150</v>
      </c>
      <c r="O36" s="157">
        <v>1150</v>
      </c>
    </row>
    <row r="37" spans="1:16" ht="12.75">
      <c r="A37" s="13"/>
      <c r="B37" s="13"/>
      <c r="C37" s="13"/>
      <c r="D37" s="13"/>
      <c r="E37" s="7"/>
      <c r="F37" s="13"/>
      <c r="G37" s="13">
        <v>100</v>
      </c>
      <c r="H37" s="13">
        <v>2</v>
      </c>
      <c r="I37" s="170">
        <v>3</v>
      </c>
      <c r="J37" s="7">
        <v>5</v>
      </c>
      <c r="K37" s="7">
        <v>5</v>
      </c>
      <c r="L37" s="234" t="s">
        <v>90</v>
      </c>
      <c r="M37" s="231"/>
      <c r="N37" s="60">
        <v>3481</v>
      </c>
      <c r="O37" s="157">
        <v>3481</v>
      </c>
      <c r="P37" s="10"/>
    </row>
    <row r="38" spans="1:16" ht="12.75">
      <c r="A38" s="13"/>
      <c r="B38" s="13"/>
      <c r="C38" s="13"/>
      <c r="D38" s="13"/>
      <c r="E38" s="7"/>
      <c r="F38" s="13"/>
      <c r="G38" s="256" t="s">
        <v>135</v>
      </c>
      <c r="H38" s="13">
        <v>2</v>
      </c>
      <c r="I38" s="170">
        <v>3</v>
      </c>
      <c r="J38" s="7">
        <v>6</v>
      </c>
      <c r="K38" s="7">
        <v>1</v>
      </c>
      <c r="L38" s="234" t="s">
        <v>92</v>
      </c>
      <c r="M38" s="231"/>
      <c r="N38" s="60">
        <v>2972</v>
      </c>
      <c r="O38" s="222">
        <v>2972</v>
      </c>
      <c r="P38" s="10"/>
    </row>
    <row r="39" spans="1:16" ht="12.75">
      <c r="A39" s="13"/>
      <c r="B39" s="13"/>
      <c r="C39" s="13"/>
      <c r="D39" s="13"/>
      <c r="E39" s="7"/>
      <c r="F39" s="13"/>
      <c r="G39" s="235" t="s">
        <v>134</v>
      </c>
      <c r="H39" s="13">
        <v>2</v>
      </c>
      <c r="I39" s="170">
        <v>3</v>
      </c>
      <c r="J39" s="7">
        <v>7</v>
      </c>
      <c r="K39" s="7">
        <v>1</v>
      </c>
      <c r="L39" s="234" t="s">
        <v>90</v>
      </c>
      <c r="M39" s="231"/>
      <c r="N39" s="36">
        <v>150700</v>
      </c>
      <c r="O39" s="222">
        <v>150700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7</v>
      </c>
      <c r="K40" s="7">
        <v>2</v>
      </c>
      <c r="L40" s="235" t="s">
        <v>90</v>
      </c>
      <c r="M40" s="231"/>
      <c r="N40" s="36">
        <v>320</v>
      </c>
      <c r="O40" s="222">
        <v>320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100</v>
      </c>
      <c r="H41" s="13">
        <v>2</v>
      </c>
      <c r="I41" s="170">
        <v>3</v>
      </c>
      <c r="J41" s="7">
        <v>7</v>
      </c>
      <c r="K41" s="7">
        <v>2</v>
      </c>
      <c r="L41" s="235" t="s">
        <v>102</v>
      </c>
      <c r="M41" s="231"/>
      <c r="N41" s="36">
        <v>20466</v>
      </c>
      <c r="O41" s="222">
        <v>20466</v>
      </c>
      <c r="P41" s="10"/>
    </row>
    <row r="42" spans="1:16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70">
        <v>3</v>
      </c>
      <c r="J42" s="7">
        <v>9</v>
      </c>
      <c r="K42" s="7">
        <v>6</v>
      </c>
      <c r="L42" s="235" t="s">
        <v>90</v>
      </c>
      <c r="M42" s="231"/>
      <c r="N42" s="36">
        <v>36940</v>
      </c>
      <c r="O42" s="222">
        <v>36940</v>
      </c>
      <c r="P42" s="10"/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0">
        <v>3</v>
      </c>
      <c r="J43" s="7">
        <v>9</v>
      </c>
      <c r="K43" s="7">
        <v>9</v>
      </c>
      <c r="L43" s="235" t="s">
        <v>90</v>
      </c>
      <c r="M43" s="231"/>
      <c r="N43" s="36">
        <v>33000</v>
      </c>
      <c r="O43" s="222">
        <v>33000</v>
      </c>
      <c r="P43" s="10"/>
    </row>
    <row r="44" spans="1:16" ht="12.75">
      <c r="A44" s="13"/>
      <c r="B44" s="13"/>
      <c r="C44" s="13"/>
      <c r="D44" s="13"/>
      <c r="E44" s="7"/>
      <c r="F44" s="13"/>
      <c r="G44" s="13">
        <v>9995</v>
      </c>
      <c r="H44" s="13">
        <v>2</v>
      </c>
      <c r="I44" s="170">
        <v>3</v>
      </c>
      <c r="J44" s="7">
        <v>9</v>
      </c>
      <c r="K44" s="7">
        <v>2</v>
      </c>
      <c r="L44" s="235" t="s">
        <v>90</v>
      </c>
      <c r="M44" s="231"/>
      <c r="N44" s="36"/>
      <c r="O44" s="222"/>
      <c r="P44" s="10"/>
    </row>
    <row r="45" spans="1:16" ht="12.75">
      <c r="A45" s="13"/>
      <c r="B45" s="13"/>
      <c r="C45" s="13"/>
      <c r="D45" s="13"/>
      <c r="E45" s="7"/>
      <c r="F45" s="13"/>
      <c r="G45" s="13">
        <v>9995</v>
      </c>
      <c r="H45" s="13">
        <v>2</v>
      </c>
      <c r="I45" s="170">
        <v>3</v>
      </c>
      <c r="J45" s="7">
        <v>9</v>
      </c>
      <c r="K45" s="7">
        <v>5</v>
      </c>
      <c r="L45" s="235" t="s">
        <v>90</v>
      </c>
      <c r="M45" s="231"/>
      <c r="N45" s="36"/>
      <c r="O45" s="222"/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0">
        <v>3</v>
      </c>
      <c r="J46" s="7">
        <v>9</v>
      </c>
      <c r="K46" s="7">
        <v>6</v>
      </c>
      <c r="L46" s="235" t="s">
        <v>90</v>
      </c>
      <c r="M46" s="231"/>
      <c r="N46" s="36"/>
      <c r="O46" s="222"/>
      <c r="P46" s="10"/>
    </row>
    <row r="47" spans="1:16" ht="12.75">
      <c r="A47" s="13"/>
      <c r="B47" s="13"/>
      <c r="C47" s="13"/>
      <c r="D47" s="13"/>
      <c r="E47" s="7"/>
      <c r="F47" s="13"/>
      <c r="G47" s="13">
        <v>9995</v>
      </c>
      <c r="H47" s="13">
        <v>2</v>
      </c>
      <c r="I47" s="170">
        <v>3</v>
      </c>
      <c r="J47" s="7">
        <v>9</v>
      </c>
      <c r="K47" s="7">
        <v>9</v>
      </c>
      <c r="L47" s="235" t="s">
        <v>90</v>
      </c>
      <c r="M47" s="231"/>
      <c r="N47" s="36"/>
      <c r="O47" s="222"/>
      <c r="P47" s="10"/>
    </row>
    <row r="48" spans="1:16" ht="12.75">
      <c r="A48" s="13"/>
      <c r="B48" s="13"/>
      <c r="C48" s="13"/>
      <c r="D48" s="13"/>
      <c r="E48" s="7"/>
      <c r="F48" s="13"/>
      <c r="G48" s="235" t="s">
        <v>134</v>
      </c>
      <c r="H48" s="13">
        <v>2</v>
      </c>
      <c r="I48" s="170">
        <v>3</v>
      </c>
      <c r="J48" s="7">
        <v>9</v>
      </c>
      <c r="K48" s="7">
        <v>9</v>
      </c>
      <c r="L48" s="13">
        <v>2</v>
      </c>
      <c r="M48" s="231"/>
      <c r="N48" s="36"/>
      <c r="O48" s="222"/>
      <c r="P48" s="10"/>
    </row>
    <row r="49" spans="1:15" ht="12.75" customHeight="1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1"/>
      <c r="N49" s="36"/>
      <c r="O49" s="157"/>
    </row>
    <row r="50" spans="1:15" ht="12" customHeight="1" hidden="1">
      <c r="A50" s="13"/>
      <c r="B50" s="13"/>
      <c r="C50" s="13"/>
      <c r="D50" s="13"/>
      <c r="E50" s="7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5" ht="12" customHeight="1" hidden="1">
      <c r="A51" s="13"/>
      <c r="B51" s="13"/>
      <c r="C51" s="13"/>
      <c r="D51" s="13"/>
      <c r="E51" s="7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5" ht="12" customHeight="1" hidden="1">
      <c r="A52" s="13"/>
      <c r="B52" s="13"/>
      <c r="C52" s="13"/>
      <c r="D52" s="13"/>
      <c r="E52" s="7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6" ht="12" customHeight="1" hidden="1">
      <c r="A53" s="13"/>
      <c r="B53" s="13"/>
      <c r="C53" s="13"/>
      <c r="D53" s="13"/>
      <c r="E53" s="7"/>
      <c r="F53" s="13"/>
      <c r="G53" s="13"/>
      <c r="H53" s="52"/>
      <c r="I53" s="52"/>
      <c r="J53" s="13"/>
      <c r="K53" s="7"/>
      <c r="L53" s="13"/>
      <c r="M53" s="231"/>
      <c r="N53" s="36"/>
      <c r="O53" s="157"/>
      <c r="P53" s="53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52"/>
      <c r="J59" s="13"/>
      <c r="K59" s="7"/>
      <c r="L59" s="13"/>
      <c r="M59" s="231"/>
      <c r="N59" s="36"/>
      <c r="O59" s="157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171"/>
      <c r="J60" s="170"/>
      <c r="K60" s="226"/>
      <c r="L60" s="170"/>
      <c r="M60" s="231"/>
      <c r="N60" s="224"/>
      <c r="O60" s="222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171"/>
      <c r="J61" s="170"/>
      <c r="K61" s="226"/>
      <c r="L61" s="170"/>
      <c r="M61" s="231"/>
      <c r="N61" s="224"/>
      <c r="O61" s="222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52"/>
      <c r="J63" s="13"/>
      <c r="K63" s="7"/>
      <c r="L63" s="13"/>
      <c r="M63" s="231"/>
      <c r="N63" s="36"/>
      <c r="O63" s="157"/>
    </row>
    <row r="64" spans="1:15" ht="12" customHeight="1" hidden="1">
      <c r="A64" s="7"/>
      <c r="B64" s="7"/>
      <c r="C64" s="5"/>
      <c r="D64" s="5"/>
      <c r="E64" s="5"/>
      <c r="F64" s="13"/>
      <c r="G64" s="13"/>
      <c r="H64" s="52"/>
      <c r="I64" s="52"/>
      <c r="J64" s="13"/>
      <c r="K64" s="7"/>
      <c r="L64" s="13"/>
      <c r="M64" s="231"/>
      <c r="N64" s="36"/>
      <c r="O64" s="157"/>
    </row>
    <row r="65" spans="1:15" ht="12" customHeight="1" hidden="1">
      <c r="A65" s="7"/>
      <c r="B65" s="7"/>
      <c r="C65" s="5"/>
      <c r="D65" s="5"/>
      <c r="E65" s="5"/>
      <c r="F65" s="13"/>
      <c r="G65" s="13"/>
      <c r="H65" s="52"/>
      <c r="I65" s="52"/>
      <c r="J65" s="13"/>
      <c r="K65" s="7"/>
      <c r="L65" s="13"/>
      <c r="M65" s="231"/>
      <c r="N65" s="36"/>
      <c r="O65" s="157"/>
    </row>
    <row r="66" spans="1:15" ht="12" customHeight="1" hidden="1">
      <c r="A66" s="7"/>
      <c r="B66" s="7"/>
      <c r="C66" s="5"/>
      <c r="D66" s="5"/>
      <c r="E66" s="5"/>
      <c r="F66" s="13"/>
      <c r="G66" s="13"/>
      <c r="H66" s="52"/>
      <c r="I66" s="52"/>
      <c r="J66" s="13"/>
      <c r="K66" s="7"/>
      <c r="L66" s="13"/>
      <c r="M66" s="231"/>
      <c r="N66" s="36"/>
      <c r="O66" s="157"/>
    </row>
    <row r="67" spans="1:15" ht="12" customHeight="1" hidden="1">
      <c r="A67" s="7"/>
      <c r="B67" s="7"/>
      <c r="C67" s="5"/>
      <c r="D67" s="5"/>
      <c r="E67" s="5"/>
      <c r="F67" s="13"/>
      <c r="G67" s="13"/>
      <c r="H67" s="52"/>
      <c r="I67" s="52"/>
      <c r="J67" s="13"/>
      <c r="K67" s="7"/>
      <c r="L67" s="13"/>
      <c r="M67" s="231"/>
      <c r="N67" s="36"/>
      <c r="O67" s="157"/>
    </row>
    <row r="68" spans="1:15" ht="1.5" customHeight="1">
      <c r="A68" s="7"/>
      <c r="B68" s="7"/>
      <c r="C68" s="5"/>
      <c r="D68" s="5"/>
      <c r="E68" s="5"/>
      <c r="F68" s="5"/>
      <c r="G68" s="52"/>
      <c r="H68" s="52"/>
      <c r="I68" s="52"/>
      <c r="J68" s="13"/>
      <c r="K68" s="7"/>
      <c r="L68" s="13"/>
      <c r="M68" s="231"/>
      <c r="N68" s="36"/>
      <c r="O68" s="157"/>
    </row>
    <row r="69" spans="1:17" ht="12.75">
      <c r="A69" s="7"/>
      <c r="B69" s="266" t="s">
        <v>136</v>
      </c>
      <c r="C69" s="267"/>
      <c r="D69" s="267"/>
      <c r="E69" s="267"/>
      <c r="F69" s="267"/>
      <c r="G69" s="268"/>
      <c r="H69" s="239">
        <v>3</v>
      </c>
      <c r="I69" s="52">
        <v>2</v>
      </c>
      <c r="J69" s="13">
        <v>1</v>
      </c>
      <c r="K69" s="7">
        <v>1</v>
      </c>
      <c r="L69" s="13">
        <v>1</v>
      </c>
      <c r="M69" s="231"/>
      <c r="N69" s="110"/>
      <c r="O69" s="223"/>
      <c r="Q69" s="36"/>
    </row>
    <row r="70" spans="1:17" ht="12.75">
      <c r="A70" s="7"/>
      <c r="B70" s="266" t="s">
        <v>137</v>
      </c>
      <c r="C70" s="267"/>
      <c r="D70" s="267"/>
      <c r="E70" s="267"/>
      <c r="F70" s="267"/>
      <c r="G70" s="268"/>
      <c r="H70" s="239">
        <v>3</v>
      </c>
      <c r="I70" s="52">
        <v>2</v>
      </c>
      <c r="J70" s="13">
        <v>1</v>
      </c>
      <c r="K70" s="7">
        <v>1</v>
      </c>
      <c r="L70" s="13">
        <v>1</v>
      </c>
      <c r="M70" s="231"/>
      <c r="N70" s="110"/>
      <c r="O70" s="223"/>
      <c r="Q70" s="36"/>
    </row>
    <row r="71" spans="1:17" ht="12.75">
      <c r="A71" s="7"/>
      <c r="B71" s="269" t="s">
        <v>138</v>
      </c>
      <c r="C71" s="270"/>
      <c r="D71" s="270"/>
      <c r="E71" s="270"/>
      <c r="F71" s="270"/>
      <c r="G71" s="271"/>
      <c r="H71" s="239">
        <v>3</v>
      </c>
      <c r="I71" s="52">
        <v>2</v>
      </c>
      <c r="J71" s="13">
        <v>2</v>
      </c>
      <c r="K71" s="7">
        <v>1</v>
      </c>
      <c r="L71" s="13">
        <v>1</v>
      </c>
      <c r="M71" s="231"/>
      <c r="N71" s="110"/>
      <c r="O71" s="223"/>
      <c r="Q71" s="36"/>
    </row>
    <row r="72" spans="1:15" ht="12.75">
      <c r="A72" s="7"/>
      <c r="B72" s="269" t="s">
        <v>139</v>
      </c>
      <c r="C72" s="270"/>
      <c r="D72" s="270"/>
      <c r="E72" s="270"/>
      <c r="F72" s="270"/>
      <c r="G72" s="271"/>
      <c r="H72" s="239">
        <v>3</v>
      </c>
      <c r="I72" s="52">
        <v>2</v>
      </c>
      <c r="J72" s="13">
        <v>2</v>
      </c>
      <c r="K72" s="7">
        <v>1</v>
      </c>
      <c r="L72" s="13">
        <v>1</v>
      </c>
      <c r="M72" s="231"/>
      <c r="N72" s="110">
        <v>239189</v>
      </c>
      <c r="O72" s="223">
        <v>415631</v>
      </c>
    </row>
    <row r="73" spans="1:15" ht="12.75" customHeight="1">
      <c r="A73" s="15"/>
      <c r="B73" s="16"/>
      <c r="C73" s="16"/>
      <c r="D73" s="16"/>
      <c r="E73" s="16"/>
      <c r="F73" s="17" t="s">
        <v>77</v>
      </c>
      <c r="G73" s="16"/>
      <c r="H73" s="16"/>
      <c r="I73" s="17"/>
      <c r="J73" s="17"/>
      <c r="K73" s="17"/>
      <c r="L73" s="238"/>
      <c r="M73" s="246" t="s">
        <v>74</v>
      </c>
      <c r="N73" s="247">
        <f>SUM(N13:N72)</f>
        <v>3755725</v>
      </c>
      <c r="O73" s="248">
        <f>SUM(O13:O72)</f>
        <v>3816075</v>
      </c>
    </row>
    <row r="74" spans="1:15" ht="12.75" customHeight="1">
      <c r="A74" s="5"/>
      <c r="B74" s="5"/>
      <c r="C74" s="5"/>
      <c r="D74" s="5"/>
      <c r="E74" s="5"/>
      <c r="F74" s="18"/>
      <c r="G74" s="5"/>
      <c r="H74" s="5"/>
      <c r="I74" s="18"/>
      <c r="J74" s="18"/>
      <c r="K74" s="18"/>
      <c r="L74" s="18"/>
      <c r="M74" s="19"/>
      <c r="N74" s="110"/>
      <c r="O74" s="109"/>
    </row>
    <row r="75" spans="1:16" ht="12.75" customHeight="1">
      <c r="A75" s="5"/>
      <c r="B75" s="5"/>
      <c r="C75" s="5"/>
      <c r="D75" s="5"/>
      <c r="E75" s="5"/>
      <c r="F75" s="18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2.75" customHeight="1">
      <c r="A76" s="5"/>
      <c r="B76" s="5"/>
      <c r="C76" s="185"/>
      <c r="D76" s="5"/>
      <c r="E76" s="254"/>
      <c r="F76" s="5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265"/>
      <c r="B77" s="265"/>
      <c r="C77" s="265"/>
      <c r="D77" s="265"/>
      <c r="E77" s="254"/>
      <c r="F77" s="5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265"/>
      <c r="B78" s="265"/>
      <c r="C78" s="265"/>
      <c r="D78" s="265"/>
      <c r="E78" s="255"/>
      <c r="F78" s="5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5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3.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10"/>
      <c r="O91" s="110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10"/>
      <c r="O92" s="110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10"/>
      <c r="O93" s="110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10"/>
      <c r="O94" s="110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10"/>
      <c r="O95" s="110"/>
      <c r="P95" s="10"/>
    </row>
    <row r="96" spans="1:16" ht="12.75" customHeight="1" thickBo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244"/>
      <c r="L96" s="18"/>
      <c r="M96" s="228"/>
      <c r="N96" s="110"/>
      <c r="O96" s="110"/>
      <c r="P96" s="10"/>
    </row>
    <row r="97" spans="1:15" ht="13.5" thickBot="1">
      <c r="A97" s="5"/>
      <c r="B97" s="5"/>
      <c r="C97" s="5"/>
      <c r="D97" s="5"/>
      <c r="E97" s="5"/>
      <c r="F97" s="5"/>
      <c r="G97" s="5"/>
      <c r="H97" s="5"/>
      <c r="I97" s="275" t="s">
        <v>25</v>
      </c>
      <c r="J97" s="276"/>
      <c r="K97" s="277"/>
      <c r="L97" s="245"/>
      <c r="M97" s="232" t="s">
        <v>84</v>
      </c>
      <c r="N97" s="9" t="s">
        <v>29</v>
      </c>
      <c r="O97" s="124" t="s">
        <v>30</v>
      </c>
    </row>
    <row r="98" spans="1:15" ht="12.75">
      <c r="A98" s="2" t="s">
        <v>19</v>
      </c>
      <c r="B98" s="2" t="s">
        <v>20</v>
      </c>
      <c r="C98" s="2" t="s">
        <v>47</v>
      </c>
      <c r="D98" s="2" t="s">
        <v>21</v>
      </c>
      <c r="E98" s="2" t="s">
        <v>22</v>
      </c>
      <c r="F98" s="2" t="s">
        <v>23</v>
      </c>
      <c r="G98" s="2" t="s">
        <v>24</v>
      </c>
      <c r="H98" s="2" t="s">
        <v>101</v>
      </c>
      <c r="I98" s="2" t="s">
        <v>26</v>
      </c>
      <c r="J98" s="2" t="s">
        <v>27</v>
      </c>
      <c r="K98" s="229" t="s">
        <v>33</v>
      </c>
      <c r="L98" s="237" t="s">
        <v>88</v>
      </c>
      <c r="M98" s="143">
        <v>3</v>
      </c>
      <c r="N98" s="142">
        <v>4</v>
      </c>
      <c r="O98" s="150">
        <v>5</v>
      </c>
    </row>
    <row r="99" spans="1:15" ht="13.5" thickBot="1">
      <c r="A99" s="4"/>
      <c r="B99" s="4" t="s">
        <v>19</v>
      </c>
      <c r="C99" s="4"/>
      <c r="D99" s="4"/>
      <c r="E99" s="4"/>
      <c r="F99" s="4"/>
      <c r="G99" s="4"/>
      <c r="H99" s="4"/>
      <c r="I99" s="4"/>
      <c r="J99" s="4"/>
      <c r="K99" s="153" t="s">
        <v>27</v>
      </c>
      <c r="L99" s="236" t="s">
        <v>89</v>
      </c>
      <c r="M99" s="232"/>
      <c r="N99" s="217"/>
      <c r="O99" s="151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3"/>
      <c r="M100" s="5"/>
      <c r="N100" s="218"/>
      <c r="O100" s="155"/>
    </row>
    <row r="101" spans="1:15" s="10" customFormat="1" ht="12.75">
      <c r="A101" s="7" t="s">
        <v>48</v>
      </c>
      <c r="B101" s="7"/>
      <c r="C101" s="7"/>
      <c r="D101" s="7" t="s">
        <v>75</v>
      </c>
      <c r="E101" s="7"/>
      <c r="F101" s="7">
        <v>222</v>
      </c>
      <c r="G101" s="252" t="s">
        <v>134</v>
      </c>
      <c r="H101" s="7">
        <v>2</v>
      </c>
      <c r="I101" s="7">
        <v>1</v>
      </c>
      <c r="J101" s="7">
        <v>1</v>
      </c>
      <c r="K101" s="7">
        <v>1</v>
      </c>
      <c r="L101" s="235" t="s">
        <v>90</v>
      </c>
      <c r="M101" s="5"/>
      <c r="N101" s="219">
        <v>693000</v>
      </c>
      <c r="O101" s="157">
        <v>693000</v>
      </c>
    </row>
    <row r="102" spans="1:15" s="10" customFormat="1" ht="12.75">
      <c r="A102" s="7"/>
      <c r="B102" s="7"/>
      <c r="C102" s="7"/>
      <c r="D102" s="7"/>
      <c r="E102" s="7"/>
      <c r="F102" s="7"/>
      <c r="G102" s="252" t="s">
        <v>135</v>
      </c>
      <c r="H102" s="7">
        <v>2</v>
      </c>
      <c r="I102" s="7">
        <v>1</v>
      </c>
      <c r="J102" s="7">
        <v>2</v>
      </c>
      <c r="K102" s="7">
        <v>2</v>
      </c>
      <c r="L102" s="235" t="s">
        <v>91</v>
      </c>
      <c r="M102" s="5"/>
      <c r="N102" s="219">
        <v>663000</v>
      </c>
      <c r="O102" s="157">
        <v>663000</v>
      </c>
    </row>
    <row r="103" spans="1:15" s="10" customFormat="1" ht="12.75">
      <c r="A103" s="7"/>
      <c r="B103" s="7"/>
      <c r="C103" s="7"/>
      <c r="D103" s="7"/>
      <c r="E103" s="7"/>
      <c r="F103" s="7"/>
      <c r="G103" s="252" t="s">
        <v>134</v>
      </c>
      <c r="H103" s="7">
        <v>2</v>
      </c>
      <c r="I103" s="7">
        <v>1</v>
      </c>
      <c r="J103" s="7">
        <v>5</v>
      </c>
      <c r="K103" s="7">
        <v>1</v>
      </c>
      <c r="L103" s="235" t="s">
        <v>90</v>
      </c>
      <c r="M103" s="5"/>
      <c r="N103" s="219">
        <v>49134</v>
      </c>
      <c r="O103" s="157">
        <v>49134</v>
      </c>
    </row>
    <row r="104" spans="1:15" s="10" customFormat="1" ht="12.75">
      <c r="A104" s="7"/>
      <c r="B104" s="7"/>
      <c r="C104" s="7"/>
      <c r="D104" s="7"/>
      <c r="E104" s="7"/>
      <c r="F104" s="7"/>
      <c r="G104" s="252" t="s">
        <v>134</v>
      </c>
      <c r="H104" s="7">
        <v>2</v>
      </c>
      <c r="I104" s="7">
        <v>1</v>
      </c>
      <c r="J104" s="7">
        <v>5</v>
      </c>
      <c r="K104" s="7">
        <v>2</v>
      </c>
      <c r="L104" s="235" t="s">
        <v>90</v>
      </c>
      <c r="M104" s="5"/>
      <c r="N104" s="219">
        <v>49203</v>
      </c>
      <c r="O104" s="157">
        <v>49203</v>
      </c>
    </row>
    <row r="105" spans="1:15" s="10" customFormat="1" ht="12.75">
      <c r="A105" s="7"/>
      <c r="B105" s="7"/>
      <c r="C105" s="7"/>
      <c r="D105" s="7"/>
      <c r="E105" s="7"/>
      <c r="F105" s="7"/>
      <c r="G105" s="252" t="s">
        <v>134</v>
      </c>
      <c r="H105" s="7">
        <v>2</v>
      </c>
      <c r="I105" s="7">
        <v>1</v>
      </c>
      <c r="J105" s="7">
        <v>5</v>
      </c>
      <c r="K105" s="7">
        <v>3</v>
      </c>
      <c r="L105" s="235" t="s">
        <v>90</v>
      </c>
      <c r="M105" s="5"/>
      <c r="N105" s="219">
        <v>7501</v>
      </c>
      <c r="O105" s="157">
        <v>7501</v>
      </c>
    </row>
    <row r="106" spans="1:15" s="10" customFormat="1" ht="12.75">
      <c r="A106" s="7"/>
      <c r="B106" s="7"/>
      <c r="C106" s="7"/>
      <c r="D106" s="7"/>
      <c r="E106" s="7"/>
      <c r="F106" s="7"/>
      <c r="G106" s="252" t="s">
        <v>135</v>
      </c>
      <c r="H106" s="7">
        <v>2</v>
      </c>
      <c r="I106" s="7">
        <v>2</v>
      </c>
      <c r="J106" s="7">
        <v>3</v>
      </c>
      <c r="K106" s="7">
        <v>1</v>
      </c>
      <c r="L106" s="235" t="s">
        <v>91</v>
      </c>
      <c r="M106" s="5"/>
      <c r="N106" s="219">
        <v>44350</v>
      </c>
      <c r="O106" s="157"/>
    </row>
    <row r="107" spans="1:15" s="10" customFormat="1" ht="12" customHeight="1">
      <c r="A107" s="7"/>
      <c r="B107" s="7"/>
      <c r="C107" s="7"/>
      <c r="D107" s="7"/>
      <c r="E107" s="7"/>
      <c r="F107" s="7"/>
      <c r="G107" s="252" t="s">
        <v>135</v>
      </c>
      <c r="H107" s="13">
        <v>2</v>
      </c>
      <c r="I107" s="13">
        <v>2</v>
      </c>
      <c r="J107" s="13">
        <v>4</v>
      </c>
      <c r="K107" s="7">
        <v>4</v>
      </c>
      <c r="L107" s="235" t="s">
        <v>90</v>
      </c>
      <c r="M107" s="5"/>
      <c r="N107" s="219">
        <v>1460</v>
      </c>
      <c r="O107" s="157">
        <v>1460</v>
      </c>
    </row>
    <row r="108" spans="1:15" ht="12.75">
      <c r="A108" s="13"/>
      <c r="B108" s="13"/>
      <c r="C108" s="13"/>
      <c r="D108" s="13"/>
      <c r="E108" s="13"/>
      <c r="F108" s="13"/>
      <c r="G108" s="252" t="s">
        <v>134</v>
      </c>
      <c r="H108" s="13">
        <v>2</v>
      </c>
      <c r="I108" s="13">
        <v>3</v>
      </c>
      <c r="J108" s="13">
        <v>1</v>
      </c>
      <c r="K108" s="7">
        <v>2</v>
      </c>
      <c r="L108" s="235" t="s">
        <v>90</v>
      </c>
      <c r="M108" s="5"/>
      <c r="N108" s="219">
        <v>182257</v>
      </c>
      <c r="O108" s="157">
        <v>182257</v>
      </c>
    </row>
    <row r="109" spans="1:15" ht="12.75">
      <c r="A109" s="13"/>
      <c r="B109" s="13"/>
      <c r="C109" s="13"/>
      <c r="D109" s="13"/>
      <c r="E109" s="13"/>
      <c r="F109" s="13"/>
      <c r="G109" s="252" t="s">
        <v>135</v>
      </c>
      <c r="H109" s="13">
        <v>2</v>
      </c>
      <c r="I109" s="13">
        <v>3</v>
      </c>
      <c r="J109" s="13">
        <v>1</v>
      </c>
      <c r="K109" s="7">
        <v>2</v>
      </c>
      <c r="L109" s="235" t="s">
        <v>90</v>
      </c>
      <c r="M109" s="5"/>
      <c r="N109" s="219">
        <v>136338</v>
      </c>
      <c r="O109" s="157">
        <v>136338</v>
      </c>
    </row>
    <row r="110" spans="1:15" ht="12.75">
      <c r="A110" s="13"/>
      <c r="B110" s="13"/>
      <c r="C110" s="13"/>
      <c r="D110" s="13"/>
      <c r="E110" s="13"/>
      <c r="F110" s="13"/>
      <c r="G110" s="252" t="s">
        <v>135</v>
      </c>
      <c r="H110" s="13">
        <v>2</v>
      </c>
      <c r="I110" s="13">
        <v>3</v>
      </c>
      <c r="J110" s="13">
        <v>4</v>
      </c>
      <c r="K110" s="7">
        <v>2</v>
      </c>
      <c r="L110" s="235" t="s">
        <v>90</v>
      </c>
      <c r="M110" s="5"/>
      <c r="N110" s="219">
        <v>49536</v>
      </c>
      <c r="O110" s="157">
        <v>49536</v>
      </c>
    </row>
    <row r="111" spans="1:15" ht="12.75">
      <c r="A111" s="13"/>
      <c r="B111" s="13"/>
      <c r="C111" s="13"/>
      <c r="D111" s="13"/>
      <c r="E111" s="13"/>
      <c r="F111" s="13"/>
      <c r="G111" s="252" t="s">
        <v>135</v>
      </c>
      <c r="H111" s="13">
        <v>2</v>
      </c>
      <c r="I111" s="13">
        <v>3</v>
      </c>
      <c r="J111" s="13">
        <v>5</v>
      </c>
      <c r="K111" s="7">
        <v>5</v>
      </c>
      <c r="L111" s="235" t="s">
        <v>90</v>
      </c>
      <c r="M111" s="5"/>
      <c r="N111" s="219">
        <v>1906</v>
      </c>
      <c r="O111" s="157">
        <v>1906</v>
      </c>
    </row>
    <row r="112" spans="1:15" ht="12.75">
      <c r="A112" s="13"/>
      <c r="B112" s="13"/>
      <c r="C112" s="13"/>
      <c r="D112" s="13"/>
      <c r="E112" s="13"/>
      <c r="F112" s="13"/>
      <c r="G112" s="252" t="s">
        <v>135</v>
      </c>
      <c r="H112" s="13">
        <v>2</v>
      </c>
      <c r="I112" s="13">
        <v>3</v>
      </c>
      <c r="J112" s="13">
        <v>6</v>
      </c>
      <c r="K112" s="7">
        <v>3</v>
      </c>
      <c r="L112" s="235" t="s">
        <v>90</v>
      </c>
      <c r="M112" s="5"/>
      <c r="N112" s="219">
        <v>4242</v>
      </c>
      <c r="O112" s="157">
        <v>4242</v>
      </c>
    </row>
    <row r="113" spans="1:15" ht="12.75">
      <c r="A113" s="13"/>
      <c r="B113" s="13"/>
      <c r="C113" s="13"/>
      <c r="D113" s="13"/>
      <c r="E113" s="13"/>
      <c r="F113" s="13"/>
      <c r="G113" s="252" t="s">
        <v>134</v>
      </c>
      <c r="H113" s="13">
        <v>2</v>
      </c>
      <c r="I113" s="13">
        <v>3</v>
      </c>
      <c r="J113" s="13">
        <v>6</v>
      </c>
      <c r="K113" s="7">
        <v>3</v>
      </c>
      <c r="L113" s="235" t="s">
        <v>142</v>
      </c>
      <c r="M113" s="5"/>
      <c r="N113" s="219">
        <v>280</v>
      </c>
      <c r="O113" s="157">
        <v>280</v>
      </c>
    </row>
    <row r="114" spans="1:15" ht="12.75">
      <c r="A114" s="13"/>
      <c r="B114" s="13"/>
      <c r="C114" s="13"/>
      <c r="D114" s="13"/>
      <c r="E114" s="13"/>
      <c r="F114" s="13"/>
      <c r="G114" s="252" t="s">
        <v>135</v>
      </c>
      <c r="H114" s="13">
        <v>2</v>
      </c>
      <c r="I114" s="13">
        <v>3</v>
      </c>
      <c r="J114" s="13">
        <v>7</v>
      </c>
      <c r="K114" s="7">
        <v>2</v>
      </c>
      <c r="L114" s="235" t="s">
        <v>102</v>
      </c>
      <c r="M114" s="5"/>
      <c r="N114" s="219">
        <v>23305</v>
      </c>
      <c r="O114" s="157">
        <v>23305</v>
      </c>
    </row>
    <row r="115" spans="1:15" ht="12.75">
      <c r="A115" s="13"/>
      <c r="B115" s="13"/>
      <c r="C115" s="13"/>
      <c r="D115" s="13"/>
      <c r="E115" s="13"/>
      <c r="F115" s="13"/>
      <c r="G115" s="252" t="s">
        <v>135</v>
      </c>
      <c r="H115" s="13">
        <v>2</v>
      </c>
      <c r="I115" s="13">
        <v>3</v>
      </c>
      <c r="J115" s="13">
        <v>9</v>
      </c>
      <c r="K115" s="7">
        <v>6</v>
      </c>
      <c r="L115" s="235" t="s">
        <v>90</v>
      </c>
      <c r="M115" s="5"/>
      <c r="N115" s="219">
        <v>11755</v>
      </c>
      <c r="O115" s="157">
        <v>11755</v>
      </c>
    </row>
    <row r="116" spans="1:15" ht="12.75">
      <c r="A116" s="13"/>
      <c r="B116" s="13"/>
      <c r="C116" s="13"/>
      <c r="D116" s="13"/>
      <c r="E116" s="13"/>
      <c r="F116" s="13"/>
      <c r="G116" s="252" t="s">
        <v>135</v>
      </c>
      <c r="H116" s="13">
        <v>2</v>
      </c>
      <c r="I116" s="13">
        <v>3</v>
      </c>
      <c r="J116" s="13">
        <v>9</v>
      </c>
      <c r="K116" s="7">
        <v>1</v>
      </c>
      <c r="L116" s="235" t="s">
        <v>90</v>
      </c>
      <c r="M116" s="5"/>
      <c r="N116" s="219"/>
      <c r="O116" s="157"/>
    </row>
    <row r="117" spans="1:15" ht="12.75">
      <c r="A117" s="13"/>
      <c r="B117" s="13"/>
      <c r="C117" s="13"/>
      <c r="D117" s="13"/>
      <c r="E117" s="13"/>
      <c r="F117" s="13"/>
      <c r="G117" s="252" t="s">
        <v>135</v>
      </c>
      <c r="H117" s="13">
        <v>2</v>
      </c>
      <c r="I117" s="13">
        <v>3</v>
      </c>
      <c r="J117" s="13">
        <v>9</v>
      </c>
      <c r="K117" s="7">
        <v>6</v>
      </c>
      <c r="L117" s="234" t="s">
        <v>90</v>
      </c>
      <c r="M117" s="5"/>
      <c r="N117" s="219"/>
      <c r="O117" s="157"/>
    </row>
    <row r="118" spans="1:15" ht="12.75">
      <c r="A118" s="13"/>
      <c r="B118" s="13"/>
      <c r="C118" s="13"/>
      <c r="D118" s="13"/>
      <c r="E118" s="13"/>
      <c r="F118" s="13"/>
      <c r="G118" s="13">
        <v>100</v>
      </c>
      <c r="H118" s="13">
        <v>2</v>
      </c>
      <c r="I118" s="13">
        <v>6</v>
      </c>
      <c r="J118" s="13">
        <v>5</v>
      </c>
      <c r="K118" s="7">
        <v>8</v>
      </c>
      <c r="L118" s="234" t="s">
        <v>90</v>
      </c>
      <c r="M118" s="5"/>
      <c r="N118" s="219"/>
      <c r="O118" s="157"/>
    </row>
    <row r="119" spans="1:15" ht="12.75">
      <c r="A119" s="13"/>
      <c r="B119" s="13"/>
      <c r="C119" s="13"/>
      <c r="D119" s="13"/>
      <c r="E119" s="13"/>
      <c r="F119" s="13"/>
      <c r="G119" s="13">
        <v>9995</v>
      </c>
      <c r="H119" s="13">
        <v>2</v>
      </c>
      <c r="I119" s="13">
        <v>6</v>
      </c>
      <c r="J119" s="13">
        <v>5</v>
      </c>
      <c r="K119" s="7">
        <v>8</v>
      </c>
      <c r="L119" s="234" t="s">
        <v>90</v>
      </c>
      <c r="M119" s="5"/>
      <c r="N119" s="219"/>
      <c r="O119" s="157"/>
    </row>
    <row r="120" spans="1:15" ht="12.75">
      <c r="A120" s="13"/>
      <c r="B120" s="13"/>
      <c r="C120" s="13"/>
      <c r="D120" s="13"/>
      <c r="E120" s="13"/>
      <c r="F120" s="13"/>
      <c r="G120" s="13">
        <v>9995</v>
      </c>
      <c r="H120" s="13">
        <v>2</v>
      </c>
      <c r="I120" s="13">
        <v>6</v>
      </c>
      <c r="J120" s="13">
        <v>5</v>
      </c>
      <c r="K120" s="7">
        <v>6</v>
      </c>
      <c r="L120" s="234" t="s">
        <v>90</v>
      </c>
      <c r="M120" s="5"/>
      <c r="N120" s="219"/>
      <c r="O120" s="157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4"/>
      <c r="M121" s="5"/>
      <c r="N121" s="219"/>
      <c r="O121" s="157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9"/>
      <c r="O122" s="157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9"/>
      <c r="O123" s="216"/>
    </row>
    <row r="124" spans="1:15" ht="13.5" thickBot="1">
      <c r="A124" s="140"/>
      <c r="B124" s="9"/>
      <c r="C124" s="9"/>
      <c r="D124" s="9"/>
      <c r="E124" s="163" t="s">
        <v>78</v>
      </c>
      <c r="F124" s="9"/>
      <c r="G124" s="163"/>
      <c r="H124" s="163"/>
      <c r="I124" s="163"/>
      <c r="J124" s="163"/>
      <c r="K124" s="9"/>
      <c r="L124" s="233"/>
      <c r="M124" s="164"/>
      <c r="N124" s="158">
        <f>SUM(N101:N123)</f>
        <v>1917267</v>
      </c>
      <c r="O124" s="125">
        <f>SUM(O101:O123)</f>
        <v>1872917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3"/>
      <c r="O125" s="123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3"/>
      <c r="O126" s="123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3"/>
      <c r="O127" s="123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3"/>
      <c r="O128" s="123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3"/>
      <c r="O129" s="123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3"/>
      <c r="O130" s="123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43"/>
      <c r="M131" s="5"/>
      <c r="N131" s="36"/>
      <c r="O131" s="36"/>
      <c r="P131" s="58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43"/>
      <c r="M132" s="5"/>
      <c r="N132" s="36"/>
      <c r="O132" s="36"/>
      <c r="P132" s="58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43"/>
      <c r="M133" s="5"/>
      <c r="N133" s="36"/>
      <c r="O133" s="36"/>
      <c r="P133" s="58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3"/>
      <c r="M134" s="5"/>
      <c r="N134" s="60"/>
      <c r="O134" s="36"/>
      <c r="P134" s="58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3"/>
      <c r="M135" s="5"/>
      <c r="N135" s="60"/>
      <c r="O135" s="36"/>
      <c r="P135" s="58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3"/>
      <c r="M136" s="5"/>
      <c r="N136" s="60"/>
      <c r="O136" s="36"/>
      <c r="P136" s="58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60"/>
      <c r="O137" s="36"/>
      <c r="P137" s="58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60"/>
      <c r="O138" s="36"/>
      <c r="P138" s="58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60"/>
      <c r="O139" s="36"/>
      <c r="P139" s="58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0"/>
      <c r="O140" s="36"/>
      <c r="P140" s="58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0"/>
      <c r="O141" s="36"/>
      <c r="P141" s="58"/>
    </row>
    <row r="142" spans="1:15" ht="15.75" customHeight="1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0"/>
      <c r="O142" s="36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0"/>
      <c r="O143" s="36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0"/>
      <c r="O144" s="36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0"/>
      <c r="O145" s="36"/>
      <c r="P145" s="38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0"/>
      <c r="O146" s="36"/>
    </row>
    <row r="147" spans="1:15" ht="12.75">
      <c r="A147" s="5"/>
      <c r="B147" s="5"/>
      <c r="C147" s="5"/>
      <c r="D147" s="5"/>
      <c r="E147" s="5"/>
      <c r="F147" s="18"/>
      <c r="G147" s="18"/>
      <c r="H147" s="18"/>
      <c r="I147" s="141"/>
      <c r="J147" s="141"/>
      <c r="K147" s="141"/>
      <c r="L147" s="141"/>
      <c r="M147" s="19"/>
      <c r="N147" s="123"/>
      <c r="O147" s="110"/>
    </row>
    <row r="148" spans="1:15" ht="8.25" customHeight="1">
      <c r="A148" s="5"/>
      <c r="B148" s="5"/>
      <c r="C148" s="5"/>
      <c r="D148" s="5"/>
      <c r="E148" s="5"/>
      <c r="F148" s="18"/>
      <c r="G148" s="141"/>
      <c r="H148" s="141"/>
      <c r="I148" s="141"/>
      <c r="J148" s="141"/>
      <c r="K148" s="141"/>
      <c r="L148" s="141"/>
      <c r="M148" s="141"/>
      <c r="N148" s="20"/>
      <c r="O148" s="2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9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 hidden="1">
      <c r="A151" s="10"/>
      <c r="B151" s="10"/>
      <c r="C151" s="5"/>
      <c r="D151" s="5"/>
      <c r="E151" s="18"/>
      <c r="F151" s="5"/>
      <c r="G151" s="18"/>
      <c r="H151" s="18"/>
      <c r="I151" s="18"/>
      <c r="J151" s="18"/>
      <c r="K151" s="5"/>
      <c r="L151" s="5"/>
      <c r="M151" s="19"/>
      <c r="N151" s="123"/>
      <c r="O151" s="123"/>
    </row>
    <row r="152" spans="1:15" ht="12.75" hidden="1">
      <c r="A152" s="10"/>
      <c r="B152" s="10"/>
      <c r="C152" s="5"/>
      <c r="D152" s="5"/>
      <c r="E152" s="18"/>
      <c r="F152" s="5"/>
      <c r="G152" s="18"/>
      <c r="H152" s="18"/>
      <c r="I152" s="18"/>
      <c r="J152" s="18"/>
      <c r="K152" s="5"/>
      <c r="L152" s="5"/>
      <c r="M152" s="19"/>
      <c r="N152" s="123"/>
      <c r="O152" s="123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3"/>
      <c r="O153" s="123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3"/>
      <c r="O154" s="123"/>
    </row>
    <row r="155" spans="1:15" ht="12.75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3"/>
      <c r="O155" s="123"/>
    </row>
    <row r="156" spans="1:15" ht="12.75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3"/>
      <c r="O156" s="123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3"/>
      <c r="O157" s="123"/>
    </row>
    <row r="158" spans="3:15" ht="12.75"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3"/>
      <c r="O158" s="123"/>
    </row>
    <row r="159" spans="3:15" ht="12.75"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3"/>
      <c r="O159" s="123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3"/>
      <c r="O160" s="123"/>
    </row>
    <row r="161" spans="3:15" ht="13.5" thickBot="1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3"/>
      <c r="O161" s="123"/>
    </row>
    <row r="162" spans="3:15" ht="14.25" customHeight="1" thickBot="1">
      <c r="C162" s="5"/>
      <c r="D162" s="5"/>
      <c r="E162" s="5"/>
      <c r="F162" s="5"/>
      <c r="G162" s="5"/>
      <c r="H162" s="5"/>
      <c r="I162" s="275" t="s">
        <v>25</v>
      </c>
      <c r="J162" s="276"/>
      <c r="K162" s="276"/>
      <c r="L162" s="9"/>
      <c r="M162" s="9" t="s">
        <v>28</v>
      </c>
      <c r="N162" s="9" t="s">
        <v>29</v>
      </c>
      <c r="O162" s="183" t="s">
        <v>30</v>
      </c>
    </row>
    <row r="163" spans="3:15" ht="12.75">
      <c r="C163" s="1" t="s">
        <v>47</v>
      </c>
      <c r="D163" s="2" t="s">
        <v>21</v>
      </c>
      <c r="E163" s="2" t="s">
        <v>22</v>
      </c>
      <c r="F163" s="152" t="s">
        <v>23</v>
      </c>
      <c r="G163" s="149" t="s">
        <v>24</v>
      </c>
      <c r="H163" s="1"/>
      <c r="I163" s="154" t="s">
        <v>26</v>
      </c>
      <c r="J163" s="2" t="s">
        <v>27</v>
      </c>
      <c r="K163" s="12" t="s">
        <v>33</v>
      </c>
      <c r="L163" s="182"/>
      <c r="M163" s="143">
        <v>3</v>
      </c>
      <c r="N163" s="142">
        <v>4</v>
      </c>
      <c r="O163" s="149">
        <v>5</v>
      </c>
    </row>
    <row r="164" spans="3:15" ht="13.5" thickBot="1">
      <c r="C164" s="160"/>
      <c r="D164" s="13"/>
      <c r="E164" s="13"/>
      <c r="F164" s="7"/>
      <c r="G164" s="150"/>
      <c r="H164" s="3"/>
      <c r="I164" s="52"/>
      <c r="J164" s="13"/>
      <c r="K164" s="13" t="s">
        <v>27</v>
      </c>
      <c r="L164" s="13"/>
      <c r="M164" s="5"/>
      <c r="N164" s="215"/>
      <c r="O164" s="150"/>
    </row>
    <row r="165" spans="3:15" ht="12.75">
      <c r="C165" s="1"/>
      <c r="D165" s="143"/>
      <c r="E165" s="2"/>
      <c r="F165" s="143"/>
      <c r="G165" s="2"/>
      <c r="H165" s="154"/>
      <c r="I165" s="154"/>
      <c r="J165" s="143"/>
      <c r="K165" s="2"/>
      <c r="L165" s="2"/>
      <c r="M165" s="143"/>
      <c r="N165" s="152"/>
      <c r="O165" s="149"/>
    </row>
    <row r="166" spans="3:15" ht="12.75">
      <c r="C166" s="160"/>
      <c r="D166" s="5"/>
      <c r="E166" s="13"/>
      <c r="F166" s="5"/>
      <c r="G166" s="13"/>
      <c r="H166" s="13"/>
      <c r="I166" s="13"/>
      <c r="J166" s="5"/>
      <c r="K166" s="13"/>
      <c r="L166" s="13"/>
      <c r="M166" s="5"/>
      <c r="N166" s="25"/>
      <c r="O166" s="155"/>
    </row>
    <row r="167" spans="3:15" ht="12.75">
      <c r="C167" s="160"/>
      <c r="D167" s="185" t="s">
        <v>132</v>
      </c>
      <c r="E167" s="13"/>
      <c r="F167" s="5">
        <v>222</v>
      </c>
      <c r="G167" s="252" t="s">
        <v>134</v>
      </c>
      <c r="H167" s="13">
        <v>2</v>
      </c>
      <c r="I167" s="13">
        <v>1</v>
      </c>
      <c r="J167" s="5">
        <v>1</v>
      </c>
      <c r="K167" s="13">
        <v>1</v>
      </c>
      <c r="L167" s="235" t="s">
        <v>90</v>
      </c>
      <c r="M167" s="5"/>
      <c r="N167" s="26">
        <v>169518</v>
      </c>
      <c r="O167" s="157">
        <v>169518</v>
      </c>
    </row>
    <row r="168" spans="3:15" ht="12.75">
      <c r="C168" s="160"/>
      <c r="D168" s="185"/>
      <c r="E168" s="13"/>
      <c r="F168" s="5"/>
      <c r="G168" s="252" t="s">
        <v>135</v>
      </c>
      <c r="H168" s="13">
        <v>2</v>
      </c>
      <c r="I168" s="13">
        <v>1</v>
      </c>
      <c r="J168" s="5">
        <v>2</v>
      </c>
      <c r="K168" s="13">
        <v>2</v>
      </c>
      <c r="L168" s="235" t="s">
        <v>91</v>
      </c>
      <c r="M168" s="5"/>
      <c r="N168" s="26">
        <v>169518</v>
      </c>
      <c r="O168" s="157">
        <v>169518</v>
      </c>
    </row>
    <row r="169" spans="3:15" ht="12.75">
      <c r="C169" s="160"/>
      <c r="D169" s="185"/>
      <c r="E169" s="13"/>
      <c r="F169" s="5"/>
      <c r="G169" s="252" t="s">
        <v>135</v>
      </c>
      <c r="H169" s="13">
        <v>2</v>
      </c>
      <c r="I169" s="13">
        <v>2</v>
      </c>
      <c r="J169" s="5">
        <v>3</v>
      </c>
      <c r="K169" s="13">
        <v>1</v>
      </c>
      <c r="L169" s="235" t="s">
        <v>91</v>
      </c>
      <c r="M169" s="5"/>
      <c r="N169" s="26">
        <v>16000</v>
      </c>
      <c r="O169" s="157">
        <v>0</v>
      </c>
    </row>
    <row r="170" spans="3:15" ht="12.75">
      <c r="C170" s="160"/>
      <c r="D170" s="185"/>
      <c r="E170" s="13"/>
      <c r="F170" s="5"/>
      <c r="G170" s="252" t="s">
        <v>134</v>
      </c>
      <c r="H170" s="13">
        <v>2</v>
      </c>
      <c r="I170" s="13">
        <v>1</v>
      </c>
      <c r="J170" s="5">
        <v>5</v>
      </c>
      <c r="K170" s="13">
        <v>1</v>
      </c>
      <c r="L170" s="235" t="s">
        <v>90</v>
      </c>
      <c r="M170" s="5"/>
      <c r="N170" s="26">
        <v>12019</v>
      </c>
      <c r="O170" s="157">
        <v>12019</v>
      </c>
    </row>
    <row r="171" spans="3:15" ht="12.75">
      <c r="C171" s="160"/>
      <c r="D171" s="185"/>
      <c r="E171" s="13"/>
      <c r="F171" s="5"/>
      <c r="G171" s="252" t="s">
        <v>134</v>
      </c>
      <c r="H171" s="13">
        <v>2</v>
      </c>
      <c r="I171" s="13">
        <v>1</v>
      </c>
      <c r="J171" s="5">
        <v>5</v>
      </c>
      <c r="K171" s="13">
        <v>2</v>
      </c>
      <c r="L171" s="235" t="s">
        <v>90</v>
      </c>
      <c r="M171" s="5"/>
      <c r="N171" s="26">
        <v>12036</v>
      </c>
      <c r="O171" s="157">
        <v>12036</v>
      </c>
    </row>
    <row r="172" spans="3:15" ht="12.75">
      <c r="C172" s="160"/>
      <c r="D172" s="185"/>
      <c r="E172" s="13"/>
      <c r="F172" s="5"/>
      <c r="G172" s="252" t="s">
        <v>134</v>
      </c>
      <c r="H172" s="13">
        <v>2</v>
      </c>
      <c r="I172" s="13">
        <v>1</v>
      </c>
      <c r="J172" s="5">
        <v>5</v>
      </c>
      <c r="K172" s="13">
        <v>3</v>
      </c>
      <c r="L172" s="235" t="s">
        <v>90</v>
      </c>
      <c r="M172" s="5"/>
      <c r="N172" s="26">
        <v>1847</v>
      </c>
      <c r="O172" s="157">
        <v>1847</v>
      </c>
    </row>
    <row r="173" spans="3:15" ht="12.75">
      <c r="C173" s="160"/>
      <c r="D173" s="185"/>
      <c r="E173" s="13"/>
      <c r="F173" s="5"/>
      <c r="G173" s="252" t="s">
        <v>135</v>
      </c>
      <c r="H173" s="13">
        <v>2</v>
      </c>
      <c r="I173" s="52">
        <v>2</v>
      </c>
      <c r="J173" s="5">
        <v>2</v>
      </c>
      <c r="K173" s="13">
        <v>2</v>
      </c>
      <c r="L173" s="235" t="s">
        <v>90</v>
      </c>
      <c r="M173" s="5"/>
      <c r="N173" s="26">
        <v>472</v>
      </c>
      <c r="O173" s="157">
        <v>472</v>
      </c>
    </row>
    <row r="174" spans="3:15" ht="12.75">
      <c r="C174" s="160"/>
      <c r="D174" s="185"/>
      <c r="E174" s="13"/>
      <c r="F174" s="5"/>
      <c r="G174" s="252" t="s">
        <v>135</v>
      </c>
      <c r="H174" s="13">
        <v>2</v>
      </c>
      <c r="I174" s="52">
        <v>6</v>
      </c>
      <c r="J174" s="13">
        <v>1</v>
      </c>
      <c r="K174" s="13">
        <v>3</v>
      </c>
      <c r="L174" s="235" t="s">
        <v>90</v>
      </c>
      <c r="M174" s="249"/>
      <c r="N174" s="26"/>
      <c r="O174" s="157"/>
    </row>
    <row r="175" spans="3:15" ht="12.75">
      <c r="C175" s="160"/>
      <c r="D175" s="185"/>
      <c r="E175" s="13"/>
      <c r="F175" s="5"/>
      <c r="G175" s="13"/>
      <c r="H175" s="13"/>
      <c r="I175" s="13"/>
      <c r="J175" s="5"/>
      <c r="K175" s="13"/>
      <c r="L175" s="235"/>
      <c r="M175" s="5"/>
      <c r="N175" s="26"/>
      <c r="O175" s="157"/>
    </row>
    <row r="176" spans="3:15" ht="12.75">
      <c r="C176" s="160"/>
      <c r="D176" s="185"/>
      <c r="E176" s="13"/>
      <c r="F176" s="5"/>
      <c r="G176" s="13"/>
      <c r="H176" s="170"/>
      <c r="I176" s="170"/>
      <c r="J176" s="250"/>
      <c r="K176" s="170"/>
      <c r="L176" s="235"/>
      <c r="N176" s="251"/>
      <c r="O176" s="222"/>
    </row>
    <row r="177" spans="3:15" ht="12.75">
      <c r="C177" s="160"/>
      <c r="D177" s="185"/>
      <c r="E177" s="13"/>
      <c r="F177" s="5"/>
      <c r="G177" s="13"/>
      <c r="H177" s="13"/>
      <c r="I177" s="13"/>
      <c r="J177" s="5"/>
      <c r="K177" s="13"/>
      <c r="L177" s="235"/>
      <c r="M177" s="5"/>
      <c r="N177" s="26"/>
      <c r="O177" s="157"/>
    </row>
    <row r="178" spans="3:15" ht="12.75">
      <c r="C178" s="160"/>
      <c r="D178" s="5"/>
      <c r="E178" s="13"/>
      <c r="F178" s="5"/>
      <c r="G178" s="13"/>
      <c r="H178" s="13"/>
      <c r="I178" s="13"/>
      <c r="J178" s="5"/>
      <c r="K178" s="13"/>
      <c r="L178" s="234"/>
      <c r="M178" s="5"/>
      <c r="N178" s="26"/>
      <c r="O178" s="157"/>
    </row>
    <row r="179" spans="3:15" ht="12.75">
      <c r="C179" s="160"/>
      <c r="D179" s="5"/>
      <c r="E179" s="13"/>
      <c r="F179" s="5"/>
      <c r="G179" s="13"/>
      <c r="H179" s="13"/>
      <c r="I179" s="13"/>
      <c r="J179" s="5"/>
      <c r="K179" s="13"/>
      <c r="L179" s="234"/>
      <c r="M179" s="5"/>
      <c r="N179" s="26"/>
      <c r="O179" s="157"/>
    </row>
    <row r="180" spans="3:15" ht="12.75">
      <c r="C180" s="160"/>
      <c r="D180" s="5"/>
      <c r="E180" s="13"/>
      <c r="F180" s="5"/>
      <c r="G180" s="13"/>
      <c r="H180" s="13"/>
      <c r="I180" s="13"/>
      <c r="J180" s="5"/>
      <c r="K180" s="13"/>
      <c r="L180" s="234"/>
      <c r="M180" s="5"/>
      <c r="N180" s="26"/>
      <c r="O180" s="157"/>
    </row>
    <row r="181" spans="3:15" ht="12.75">
      <c r="C181" s="160"/>
      <c r="D181" s="5"/>
      <c r="E181" s="13"/>
      <c r="F181" s="5"/>
      <c r="G181" s="13"/>
      <c r="H181" s="13"/>
      <c r="I181" s="13"/>
      <c r="J181" s="13"/>
      <c r="K181" s="13"/>
      <c r="L181" s="234"/>
      <c r="M181" s="5"/>
      <c r="N181" s="26"/>
      <c r="O181" s="157"/>
    </row>
    <row r="182" spans="3:15" ht="12.75">
      <c r="C182" s="160"/>
      <c r="D182" s="5"/>
      <c r="E182" s="13"/>
      <c r="F182" s="5"/>
      <c r="G182" s="13"/>
      <c r="H182" s="13"/>
      <c r="I182" s="13"/>
      <c r="J182" s="5"/>
      <c r="K182" s="13"/>
      <c r="L182" s="234"/>
      <c r="M182" s="5"/>
      <c r="N182" s="26"/>
      <c r="O182" s="157"/>
    </row>
    <row r="183" spans="3:16" ht="12.75">
      <c r="C183" s="160"/>
      <c r="D183" s="5"/>
      <c r="E183" s="13"/>
      <c r="F183" s="5"/>
      <c r="G183" s="13"/>
      <c r="H183" s="13"/>
      <c r="I183" s="13"/>
      <c r="J183" s="5"/>
      <c r="K183" s="13"/>
      <c r="L183" s="234"/>
      <c r="M183" s="5"/>
      <c r="N183" s="26"/>
      <c r="O183" s="157"/>
      <c r="P183" s="10"/>
    </row>
    <row r="184" spans="3:16" ht="12.75">
      <c r="C184" s="160"/>
      <c r="D184" s="5"/>
      <c r="E184" s="13"/>
      <c r="F184" s="5"/>
      <c r="G184" s="13"/>
      <c r="H184" s="13"/>
      <c r="I184" s="13"/>
      <c r="J184" s="5"/>
      <c r="K184" s="13"/>
      <c r="L184" s="234"/>
      <c r="M184" s="5"/>
      <c r="N184" s="26"/>
      <c r="O184" s="157"/>
      <c r="P184" s="10"/>
    </row>
    <row r="185" spans="3:16" ht="12.75">
      <c r="C185" s="160"/>
      <c r="D185" s="5"/>
      <c r="E185" s="13"/>
      <c r="F185" s="5"/>
      <c r="G185" s="13"/>
      <c r="H185" s="13"/>
      <c r="I185" s="13"/>
      <c r="J185" s="5"/>
      <c r="K185" s="13"/>
      <c r="L185" s="234"/>
      <c r="M185" s="5"/>
      <c r="N185" s="26"/>
      <c r="O185" s="157"/>
      <c r="P185" s="214"/>
    </row>
    <row r="186" spans="3:16" ht="12.75">
      <c r="C186" s="160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6"/>
      <c r="O186" s="157"/>
      <c r="P186" s="214"/>
    </row>
    <row r="187" spans="3:16" ht="12.75">
      <c r="C187" s="160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6"/>
      <c r="O187" s="157"/>
      <c r="P187" s="214"/>
    </row>
    <row r="188" spans="3:15" ht="12.75">
      <c r="C188" s="160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6"/>
      <c r="O188" s="157"/>
    </row>
    <row r="189" spans="3:15" ht="12.75">
      <c r="C189" s="160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6"/>
      <c r="O189" s="157"/>
    </row>
    <row r="190" spans="3:15" ht="13.5" thickBot="1">
      <c r="C190" s="160"/>
      <c r="D190" s="5"/>
      <c r="E190" s="13"/>
      <c r="F190" s="5"/>
      <c r="G190" s="13"/>
      <c r="H190" s="13"/>
      <c r="I190" s="13"/>
      <c r="J190" s="5"/>
      <c r="K190" s="13"/>
      <c r="L190" s="29"/>
      <c r="M190" s="5"/>
      <c r="N190" s="26"/>
      <c r="O190" s="216"/>
    </row>
    <row r="191" spans="3:15" ht="13.5" hidden="1" thickBot="1">
      <c r="C191" s="160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4">
        <v>0</v>
      </c>
      <c r="O191" s="161">
        <f>+N191+0</f>
        <v>0</v>
      </c>
    </row>
    <row r="192" spans="3:15" ht="13.5" hidden="1" thickBot="1">
      <c r="C192" s="160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4">
        <v>0</v>
      </c>
      <c r="O192" s="161">
        <f>+N192+0</f>
        <v>0</v>
      </c>
    </row>
    <row r="193" spans="3:15" ht="13.5" hidden="1" thickBot="1">
      <c r="C193" s="160"/>
      <c r="D193" s="5"/>
      <c r="E193" s="13"/>
      <c r="F193" s="5"/>
      <c r="G193" s="13"/>
      <c r="H193" s="13"/>
      <c r="I193" s="13"/>
      <c r="J193" s="5"/>
      <c r="K193" s="13"/>
      <c r="L193" s="5"/>
      <c r="M193" s="5"/>
      <c r="N193" s="24"/>
      <c r="O193" s="161"/>
    </row>
    <row r="194" spans="3:15" ht="13.5" hidden="1" thickBot="1">
      <c r="C194" s="160"/>
      <c r="D194" s="5"/>
      <c r="E194" s="13"/>
      <c r="F194" s="5"/>
      <c r="G194" s="13"/>
      <c r="H194" s="13"/>
      <c r="I194" s="13">
        <v>0</v>
      </c>
      <c r="J194" s="5">
        <v>0</v>
      </c>
      <c r="K194" s="13">
        <v>0</v>
      </c>
      <c r="L194" s="5"/>
      <c r="M194" s="5"/>
      <c r="N194" s="24">
        <v>0</v>
      </c>
      <c r="O194" s="161">
        <f>+N194+0</f>
        <v>0</v>
      </c>
    </row>
    <row r="195" spans="3:15" ht="13.5" thickBot="1">
      <c r="C195" s="140"/>
      <c r="D195" s="163" t="s">
        <v>85</v>
      </c>
      <c r="E195" s="9"/>
      <c r="F195" s="163"/>
      <c r="G195" s="163"/>
      <c r="H195" s="163"/>
      <c r="I195" s="163"/>
      <c r="J195" s="163"/>
      <c r="K195" s="9"/>
      <c r="L195" s="9"/>
      <c r="M195" s="164" t="s">
        <v>74</v>
      </c>
      <c r="N195" s="165">
        <f>SUM(N167:N194)</f>
        <v>381410</v>
      </c>
      <c r="O195" s="166">
        <f>SUM(O167:O194)</f>
        <v>365410</v>
      </c>
    </row>
    <row r="196" spans="3:15" ht="12.75">
      <c r="C196" s="142"/>
      <c r="D196" s="143"/>
      <c r="E196" s="143"/>
      <c r="F196" s="144"/>
      <c r="G196" s="145"/>
      <c r="H196" s="145"/>
      <c r="I196" s="145"/>
      <c r="J196" s="145"/>
      <c r="K196" s="145"/>
      <c r="L196" s="145"/>
      <c r="M196" s="145"/>
      <c r="N196" s="146"/>
      <c r="O196" s="147"/>
    </row>
    <row r="197" spans="3:16" ht="15.75" thickBot="1">
      <c r="C197" s="21"/>
      <c r="D197" s="22"/>
      <c r="E197" s="22"/>
      <c r="F197" s="22"/>
      <c r="G197" s="22"/>
      <c r="H197" s="22"/>
      <c r="I197" s="22"/>
      <c r="J197" s="23" t="s">
        <v>49</v>
      </c>
      <c r="K197" s="22"/>
      <c r="L197" s="22"/>
      <c r="M197" s="22"/>
      <c r="N197" s="148">
        <f>SUM(N195+N147+N124+N73)</f>
        <v>6054402</v>
      </c>
      <c r="O197" s="148">
        <f>SUM(O195+O147+O124+O73)</f>
        <v>6054402</v>
      </c>
      <c r="P197" s="58">
        <f>N197-O197</f>
        <v>0</v>
      </c>
    </row>
    <row r="198" spans="3:15" ht="15">
      <c r="C198" s="10"/>
      <c r="D198" s="10"/>
      <c r="E198" s="10"/>
      <c r="F198" s="10"/>
      <c r="G198" s="10"/>
      <c r="H198" s="10"/>
      <c r="I198" s="10"/>
      <c r="J198" s="19"/>
      <c r="K198" s="10"/>
      <c r="L198" s="10"/>
      <c r="M198" s="10"/>
      <c r="N198" s="159"/>
      <c r="O198" s="159"/>
    </row>
    <row r="199" spans="4:14" ht="12.75">
      <c r="D199" s="8"/>
      <c r="E199" s="8"/>
      <c r="F199" s="8"/>
      <c r="K199" s="272"/>
      <c r="L199" s="272"/>
      <c r="M199" s="272"/>
      <c r="N199" s="272"/>
    </row>
    <row r="200" spans="4:14" ht="12.75">
      <c r="D200" s="273" t="s">
        <v>15</v>
      </c>
      <c r="E200" s="273"/>
      <c r="F200" s="273"/>
      <c r="K200" s="273" t="s">
        <v>34</v>
      </c>
      <c r="L200" s="273"/>
      <c r="M200" s="273"/>
      <c r="N200" s="273"/>
    </row>
  </sheetData>
  <sheetProtection/>
  <mergeCells count="13">
    <mergeCell ref="A1:F1"/>
    <mergeCell ref="I10:K10"/>
    <mergeCell ref="I97:K97"/>
    <mergeCell ref="I162:K162"/>
    <mergeCell ref="B69:G69"/>
    <mergeCell ref="B72:G72"/>
    <mergeCell ref="A77:D77"/>
    <mergeCell ref="A78:D78"/>
    <mergeCell ref="B70:G70"/>
    <mergeCell ref="B71:G71"/>
    <mergeCell ref="K199:N199"/>
    <mergeCell ref="D200:F200"/>
    <mergeCell ref="K200:N200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8" t="s">
        <v>57</v>
      </c>
      <c r="D2" s="278"/>
      <c r="E2" s="278"/>
    </row>
    <row r="4" spans="3:5" ht="15.75">
      <c r="C4" s="279" t="s">
        <v>60</v>
      </c>
      <c r="D4" s="279"/>
      <c r="E4" s="279"/>
    </row>
    <row r="5" spans="3:6" ht="15.75">
      <c r="C5" s="31"/>
      <c r="D5" s="172">
        <v>42705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12695186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62</v>
      </c>
      <c r="C11" s="34"/>
      <c r="E11" s="30"/>
      <c r="F11" s="129">
        <v>4371426</v>
      </c>
      <c r="G11" s="39"/>
    </row>
    <row r="12" ht="12.75">
      <c r="G12" s="39"/>
    </row>
    <row r="13" spans="2:8" ht="12.75">
      <c r="B13" t="s">
        <v>63</v>
      </c>
      <c r="F13" s="55">
        <f>+F9+F11</f>
        <v>17066612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6054402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11012210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12695186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11012210</v>
      </c>
      <c r="G25" s="39"/>
    </row>
    <row r="26" spans="5:7" ht="12.75">
      <c r="E26" s="30"/>
      <c r="F26" s="39"/>
      <c r="G26" s="39"/>
    </row>
    <row r="27" spans="2:8" ht="13.5" thickBot="1">
      <c r="B27" s="49" t="s">
        <v>143</v>
      </c>
      <c r="E27" s="30"/>
      <c r="F27" s="130">
        <f>+F25-F23</f>
        <v>-1682976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0" t="s">
        <v>57</v>
      </c>
      <c r="C2" s="280"/>
      <c r="D2" s="280"/>
    </row>
    <row r="4" spans="2:4" ht="15.75">
      <c r="B4" s="279" t="s">
        <v>56</v>
      </c>
      <c r="C4" s="279"/>
      <c r="D4" s="279"/>
    </row>
    <row r="5" spans="2:4" ht="15.75">
      <c r="B5" s="31"/>
      <c r="C5" s="172">
        <v>42705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2557236</v>
      </c>
      <c r="G11" s="55"/>
      <c r="I11" s="173"/>
    </row>
    <row r="12" spans="6:9" ht="12.75">
      <c r="F12" s="32"/>
      <c r="I12" s="173"/>
    </row>
    <row r="13" spans="2:9" ht="12.75">
      <c r="B13" t="s">
        <v>67</v>
      </c>
      <c r="E13" s="30" t="s">
        <v>54</v>
      </c>
      <c r="F13" s="32">
        <v>176442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SUM(F11+F13+F14)</f>
        <v>2733678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415631</v>
      </c>
      <c r="G17" s="55"/>
      <c r="I17" s="173"/>
    </row>
    <row r="18" spans="2:9" ht="12.75">
      <c r="B18" s="49" t="s">
        <v>69</v>
      </c>
      <c r="F18" s="55">
        <f>F15-F17</f>
        <v>2318047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2557236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2318047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141</v>
      </c>
      <c r="C24" s="49"/>
      <c r="D24" s="49"/>
      <c r="E24" s="56" t="s">
        <v>54</v>
      </c>
      <c r="F24" s="130">
        <f>+F20-F22</f>
        <v>239189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103</v>
      </c>
      <c r="E2" s="41"/>
      <c r="G2" s="281" t="s">
        <v>104</v>
      </c>
      <c r="H2" s="282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105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106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107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108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109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110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111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112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113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114</v>
      </c>
      <c r="B16" s="102"/>
      <c r="C16" s="59">
        <v>831322</v>
      </c>
      <c r="D16" s="36"/>
      <c r="E16" s="61"/>
      <c r="F16" s="59">
        <v>831322</v>
      </c>
      <c r="G16" s="36" t="s">
        <v>115</v>
      </c>
      <c r="H16" s="61"/>
    </row>
    <row r="17" spans="1:8" ht="12.75">
      <c r="A17" s="101" t="s">
        <v>116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117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118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119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120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121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122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110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123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124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124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124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124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124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110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125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126</v>
      </c>
      <c r="B168" s="92"/>
      <c r="C168" s="59"/>
      <c r="D168" s="36"/>
      <c r="E168" s="109">
        <v>0</v>
      </c>
      <c r="F168" s="36"/>
      <c r="G168" s="36"/>
      <c r="H168" s="61" t="s">
        <v>115</v>
      </c>
    </row>
    <row r="169" spans="1:8" ht="13.5" thickBot="1">
      <c r="A169" s="46" t="s">
        <v>127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105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106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128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108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109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129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130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110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 t="s">
        <v>131</v>
      </c>
      <c r="D184" s="284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81"/>
      <c r="H2" s="282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/>
      <c r="D184" s="284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3"/>
      <c r="B1" s="263"/>
      <c r="C1" s="263"/>
      <c r="D1" s="263"/>
      <c r="E1" s="263"/>
    </row>
    <row r="2" spans="1:5" s="53" customFormat="1" ht="12.75">
      <c r="A2" s="289"/>
      <c r="B2" s="289"/>
      <c r="C2" s="289"/>
      <c r="D2" s="289"/>
      <c r="E2" s="289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5"/>
      <c r="B9" s="198"/>
      <c r="C9" s="197"/>
      <c r="D9" s="200"/>
      <c r="E9" s="287"/>
    </row>
    <row r="10" spans="1:5" ht="15.75" customHeight="1">
      <c r="A10" s="286"/>
      <c r="B10" s="199"/>
      <c r="C10" s="195"/>
      <c r="D10" s="201"/>
      <c r="E10" s="288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90"/>
      <c r="B16" s="290"/>
      <c r="C16" s="290"/>
      <c r="D16" s="90"/>
      <c r="E16" s="205"/>
      <c r="F16" s="90"/>
    </row>
    <row r="17" spans="1:6" ht="12.75">
      <c r="A17" s="290"/>
      <c r="B17" s="290"/>
      <c r="C17" s="290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0"/>
      <c r="B64" s="290"/>
      <c r="C64" s="290"/>
      <c r="D64" s="90"/>
      <c r="E64" s="90"/>
      <c r="F64" s="90"/>
    </row>
    <row r="65" spans="1:6" ht="12.75">
      <c r="A65" s="290"/>
      <c r="B65" s="290"/>
      <c r="C65" s="290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8" t="s">
        <v>57</v>
      </c>
      <c r="D1" s="278"/>
      <c r="E1" s="278"/>
      <c r="F1" s="32"/>
    </row>
    <row r="2" ht="12.75">
      <c r="F2" s="32"/>
    </row>
    <row r="3" spans="3:6" ht="15.75">
      <c r="C3" s="279" t="s">
        <v>60</v>
      </c>
      <c r="D3" s="279"/>
      <c r="E3" s="279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133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2016-12-06T20:15:27Z</cp:lastPrinted>
  <dcterms:created xsi:type="dcterms:W3CDTF">2003-04-02T15:06:07Z</dcterms:created>
  <dcterms:modified xsi:type="dcterms:W3CDTF">2017-01-06T15:37:10Z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