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0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<sst xmlns="http://schemas.openxmlformats.org/spreadsheetml/2006/main" count="269" uniqueCount="116">
  <si>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</si>
  <si>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</si>
  <si>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</si>
  <si>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</si>
  <si>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</si>
  <si>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</si>
  <si>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</si>
  <si>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</si>
  <si>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</si>
  <si>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</si>
  <si>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</si>
  <si>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</si>
  <si>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</si>
  <si>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</si>
  <si>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</si>
  <si>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</si>
  <si>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</si>
  <si>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</si>
  <si>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</si>
  <si>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</si>
  <si>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</si>
  <si>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</si>
  <si>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</si>
  <si>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</si>
  <si>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</si>
  <si>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</si>
  <si>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</si>
  <si>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</si>
  <si>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</si>
  <si>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</si>
  <si>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</si>
  <si>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</si>
  <si>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</si>
  <si>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</si>
  <si>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</si>
  <si>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</si>
  <si>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</si>
  <si>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</si>
  <si>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</si>
  <si>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</si>
  <si>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</si>
  <si>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</si>
  <si>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</si>
  <si>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</si>
  <si>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</si>
  <si>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</si>
  <si>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</si>
  <si>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</si>
  <si>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</si>
  <si>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</si>
  <si>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</si>
  <si>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</si>
  <si>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</si>
  <si>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</si>
  <si>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</si>
  <si>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</si>
  <si>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</si>
  <si>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</si>
  <si>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</si>
  <si>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</si>
  <si>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</si>
  <si>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</si>
  <si>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</si>
  <si>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</si>
  <si>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</si>
  <si>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</si>
  <si>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</si>
  <si>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</si>
  <si>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</si>
  <si>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</si>
  <si>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</si>
  <si>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</si>
  <si>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</si>
  <si>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</si>
  <si>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</si>
  <si>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</si>
  <si>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</si>
  <si>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</si>
  <si>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</si>
  <si>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</si>
  <si>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</si>
  <si>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</si>
  <si>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</si>
  <si>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</si>
  <si>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</si>
  <si>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</si>
  <si>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</si>
  <si>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</si>
  <si>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</si>
  <si>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</si>
  <si>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</si>
  <si>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</si>
  <si>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</si>
  <si>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</si>
  <si>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</si>
  <si>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</si>
  <si>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</si>
  <si>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</si>
  <si>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</si>
  <si>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</si>
  <si>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</si>
  <si>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</si>
  <si>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</si>
  <si>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</si>
  <si>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</si>
  <si>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</si>
  <si>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</si>
  <si>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</si>
  <si>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</si>
  <si>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</si>
  <si>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( = AUMENTO  DE CAJA Y BANCO</t>
  </si>
  <si>
    <t>06</t>
  </si>
  <si>
    <t>04</t>
  </si>
  <si>
    <t>Abril</t>
  </si>
  <si>
    <t>09</t>
  </si>
  <si>
    <t xml:space="preserve">DISMINUCION  CUENTAS POR PAGAR      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</si>
</sst>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zoomScalePageLayoutView="0" workbookViewId="0" topLeftCell="A1">
      <selection activeCell="G38" sqref="G38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113</v>
      </c>
      <c r="D5" s="56"/>
      <c r="E5" s="56"/>
      <c r="F5" s="69" t="s">
        <v>6</v>
      </c>
    </row>
    <row r="6" spans="2:6" ht="11.25">
      <c r="B6" s="69" t="s">
        <v>3</v>
      </c>
      <c r="C6" s="71">
        <v>2018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4985040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4985040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/>
    </row>
    <row r="18" spans="2:7" ht="15">
      <c r="B18" s="83"/>
      <c r="C18" s="14"/>
      <c r="D18" s="14" t="s">
        <v>94</v>
      </c>
      <c r="E18" s="14" t="s">
        <v>79</v>
      </c>
      <c r="F18" s="14"/>
      <c r="G18" s="135"/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2502504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2423414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62290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62290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/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/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/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7487544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showGridLines="0" zoomScale="110" zoomScaleNormal="110" zoomScalePageLayoutView="0" workbookViewId="0" topLeftCell="D166">
      <selection activeCell="N120" sqref="N120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113</v>
      </c>
      <c r="C6" s="10"/>
      <c r="D6" s="10"/>
      <c r="E6" t="s">
        <v>6</v>
      </c>
    </row>
    <row r="7" spans="1:5" ht="12.75">
      <c r="A7" t="s">
        <v>3</v>
      </c>
      <c r="B7" s="44">
        <v>2018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1649500</v>
      </c>
      <c r="O13" s="219">
        <v>1649500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92</v>
      </c>
      <c r="N14" s="156">
        <v>65850</v>
      </c>
      <c r="O14" s="155"/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114</v>
      </c>
      <c r="N15" s="156">
        <v>422500</v>
      </c>
      <c r="O15" s="155">
        <v>422500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104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14600</v>
      </c>
      <c r="O16" s="155"/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110445</v>
      </c>
      <c r="O17" s="155">
        <v>110445</v>
      </c>
      <c r="Q17" s="36"/>
    </row>
    <row r="18" spans="1:17" s="10" customFormat="1" ht="12.75">
      <c r="A18" s="13"/>
      <c r="B18" s="7"/>
      <c r="C18" s="7"/>
      <c r="D18" s="7"/>
      <c r="E18" s="7"/>
      <c r="F18" s="13"/>
      <c r="G18" s="232" t="s">
        <v>103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117115</v>
      </c>
      <c r="O18" s="155">
        <v>117115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103</v>
      </c>
      <c r="H19" s="7">
        <v>2</v>
      </c>
      <c r="I19" s="7">
        <v>1</v>
      </c>
      <c r="J19" s="7">
        <v>5</v>
      </c>
      <c r="K19" s="7">
        <v>3</v>
      </c>
      <c r="L19" s="232" t="s">
        <v>90</v>
      </c>
      <c r="N19" s="156">
        <v>14703</v>
      </c>
      <c r="O19" s="155">
        <v>14703</v>
      </c>
      <c r="Q19" s="36"/>
    </row>
    <row r="20" spans="1:17" s="10" customFormat="1" ht="12.75" customHeight="1">
      <c r="A20" s="13"/>
      <c r="B20" s="7"/>
      <c r="C20" s="7"/>
      <c r="D20" s="7"/>
      <c r="E20" s="7"/>
      <c r="F20" s="13"/>
      <c r="G20" s="232" t="s">
        <v>104</v>
      </c>
      <c r="H20" s="7">
        <v>2</v>
      </c>
      <c r="I20" s="7">
        <v>2</v>
      </c>
      <c r="J20" s="7">
        <v>1</v>
      </c>
      <c r="K20" s="7">
        <v>3</v>
      </c>
      <c r="L20" s="232" t="s">
        <v>90</v>
      </c>
      <c r="N20" s="156">
        <v>54228</v>
      </c>
      <c r="O20" s="155">
        <v>31064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104</v>
      </c>
      <c r="H21" s="51">
        <v>2</v>
      </c>
      <c r="I21" s="13">
        <v>2</v>
      </c>
      <c r="J21" s="13">
        <v>1</v>
      </c>
      <c r="K21" s="13">
        <v>4</v>
      </c>
      <c r="L21" s="232" t="s">
        <v>90</v>
      </c>
      <c r="N21" s="221">
        <v>5181</v>
      </c>
      <c r="O21" s="252">
        <v>0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5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103</v>
      </c>
      <c r="H23" s="13">
        <v>2</v>
      </c>
      <c r="I23" s="13">
        <v>2</v>
      </c>
      <c r="J23" s="13">
        <v>1</v>
      </c>
      <c r="K23" s="7">
        <v>6</v>
      </c>
      <c r="L23" s="232" t="s">
        <v>91</v>
      </c>
      <c r="N23" s="156">
        <v>553705</v>
      </c>
      <c r="O23" s="155">
        <v>553705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9882</v>
      </c>
      <c r="O24" s="155">
        <v>5607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51">
        <v>1</v>
      </c>
      <c r="K25" s="13">
        <v>8</v>
      </c>
      <c r="L25" s="232" t="s">
        <v>90</v>
      </c>
      <c r="N25" s="156">
        <v>10000</v>
      </c>
      <c r="O25" s="155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104</v>
      </c>
      <c r="H26" s="13">
        <v>2</v>
      </c>
      <c r="I26" s="13">
        <v>2</v>
      </c>
      <c r="J26" s="13">
        <v>2</v>
      </c>
      <c r="K26" s="7">
        <v>1</v>
      </c>
      <c r="L26" s="232" t="s">
        <v>90</v>
      </c>
      <c r="N26" s="156">
        <v>1042</v>
      </c>
      <c r="O26" s="155">
        <v>0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103</v>
      </c>
      <c r="H27" s="13">
        <v>2</v>
      </c>
      <c r="I27" s="13">
        <v>2</v>
      </c>
      <c r="J27" s="13">
        <v>4</v>
      </c>
      <c r="K27" s="13">
        <v>1</v>
      </c>
      <c r="L27" s="232" t="s">
        <v>90</v>
      </c>
      <c r="N27" s="221">
        <v>900</v>
      </c>
      <c r="O27" s="252">
        <v>900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6</v>
      </c>
      <c r="K28" s="7">
        <v>2</v>
      </c>
      <c r="L28" s="232" t="s">
        <v>90</v>
      </c>
      <c r="N28" s="221">
        <v>9681</v>
      </c>
      <c r="O28" s="252">
        <v>0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103</v>
      </c>
      <c r="H29" s="13">
        <v>2</v>
      </c>
      <c r="I29" s="13">
        <v>3</v>
      </c>
      <c r="J29" s="13">
        <v>6</v>
      </c>
      <c r="K29" s="7">
        <v>3</v>
      </c>
      <c r="L29" s="232" t="s">
        <v>90</v>
      </c>
      <c r="N29" s="221">
        <v>47692</v>
      </c>
      <c r="O29" s="252">
        <v>6319</v>
      </c>
      <c r="Q29" s="36"/>
    </row>
    <row r="30" spans="1:17" s="10" customFormat="1" ht="12.75">
      <c r="A30" s="13"/>
      <c r="B30" s="7"/>
      <c r="C30" s="7"/>
      <c r="D30" s="7"/>
      <c r="E30" s="7"/>
      <c r="F30" s="13"/>
      <c r="G30" s="232" t="s">
        <v>104</v>
      </c>
      <c r="H30" s="13">
        <v>2</v>
      </c>
      <c r="I30" s="13">
        <v>2</v>
      </c>
      <c r="J30" s="13">
        <v>8</v>
      </c>
      <c r="K30" s="7">
        <v>2</v>
      </c>
      <c r="L30" s="232" t="s">
        <v>90</v>
      </c>
      <c r="N30" s="156">
        <v>3933</v>
      </c>
      <c r="O30" s="155">
        <v>3933</v>
      </c>
      <c r="Q30" s="36"/>
    </row>
    <row r="31" spans="1:17" s="10" customFormat="1" ht="12.75">
      <c r="A31" s="13"/>
      <c r="B31" s="7"/>
      <c r="C31" s="7"/>
      <c r="D31" s="7"/>
      <c r="E31" s="7"/>
      <c r="F31" s="13"/>
      <c r="G31" s="232" t="s">
        <v>104</v>
      </c>
      <c r="H31" s="13">
        <v>2</v>
      </c>
      <c r="I31" s="13">
        <v>2</v>
      </c>
      <c r="J31" s="13">
        <v>8</v>
      </c>
      <c r="K31" s="7">
        <v>7</v>
      </c>
      <c r="L31" s="232" t="s">
        <v>112</v>
      </c>
      <c r="N31" s="156">
        <v>495651</v>
      </c>
      <c r="O31" s="155">
        <v>495651</v>
      </c>
      <c r="Q31" s="36"/>
    </row>
    <row r="32" spans="1:17" s="10" customFormat="1" ht="12.75">
      <c r="A32" s="13"/>
      <c r="B32" s="7"/>
      <c r="C32" s="7"/>
      <c r="D32" s="7"/>
      <c r="E32" s="7"/>
      <c r="F32" s="13"/>
      <c r="G32" s="232" t="s">
        <v>104</v>
      </c>
      <c r="H32" s="13">
        <v>2</v>
      </c>
      <c r="I32" s="13">
        <v>2</v>
      </c>
      <c r="J32" s="13">
        <v>8</v>
      </c>
      <c r="K32" s="7">
        <v>8</v>
      </c>
      <c r="L32" s="232" t="s">
        <v>90</v>
      </c>
      <c r="N32" s="156">
        <v>1968</v>
      </c>
      <c r="O32" s="155">
        <v>1968</v>
      </c>
      <c r="Q32" s="36"/>
    </row>
    <row r="33" spans="1:15" ht="12.75">
      <c r="A33" s="13"/>
      <c r="B33" s="13"/>
      <c r="C33" s="13"/>
      <c r="D33" s="13"/>
      <c r="E33" s="7"/>
      <c r="F33" s="13"/>
      <c r="G33" s="232" t="s">
        <v>104</v>
      </c>
      <c r="H33" s="13">
        <v>2</v>
      </c>
      <c r="I33" s="13">
        <v>3</v>
      </c>
      <c r="J33" s="13">
        <v>1</v>
      </c>
      <c r="K33" s="7">
        <v>1</v>
      </c>
      <c r="L33" s="232" t="s">
        <v>90</v>
      </c>
      <c r="M33" s="10"/>
      <c r="N33" s="156">
        <v>41421</v>
      </c>
      <c r="O33" s="155">
        <v>10741</v>
      </c>
    </row>
    <row r="34" spans="1:16" ht="12.75">
      <c r="A34" s="13"/>
      <c r="B34" s="13"/>
      <c r="C34" s="13"/>
      <c r="D34" s="13"/>
      <c r="E34" s="7"/>
      <c r="F34" s="13"/>
      <c r="G34" s="232" t="s">
        <v>104</v>
      </c>
      <c r="H34" s="13">
        <v>2</v>
      </c>
      <c r="I34" s="13">
        <v>3</v>
      </c>
      <c r="J34" s="13">
        <v>1</v>
      </c>
      <c r="K34" s="7">
        <v>4</v>
      </c>
      <c r="L34" s="232" t="s">
        <v>90</v>
      </c>
      <c r="M34" s="10"/>
      <c r="N34" s="156">
        <v>1146</v>
      </c>
      <c r="O34" s="155">
        <v>1146</v>
      </c>
      <c r="P34" s="10"/>
    </row>
    <row r="35" spans="1:16" ht="12.75">
      <c r="A35" s="13"/>
      <c r="B35" s="13"/>
      <c r="C35" s="13"/>
      <c r="D35" s="13"/>
      <c r="E35" s="7"/>
      <c r="F35" s="13"/>
      <c r="G35" s="232" t="s">
        <v>104</v>
      </c>
      <c r="H35" s="13">
        <v>2</v>
      </c>
      <c r="I35" s="13">
        <v>3</v>
      </c>
      <c r="J35" s="13">
        <v>3</v>
      </c>
      <c r="K35" s="7">
        <v>2</v>
      </c>
      <c r="L35" s="232" t="s">
        <v>90</v>
      </c>
      <c r="M35" s="10"/>
      <c r="N35" s="156">
        <v>60</v>
      </c>
      <c r="O35" s="155">
        <v>60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3">
        <v>3</v>
      </c>
      <c r="J36" s="13">
        <v>5</v>
      </c>
      <c r="K36" s="7">
        <v>5</v>
      </c>
      <c r="L36" s="232" t="s">
        <v>90</v>
      </c>
      <c r="M36" s="10"/>
      <c r="N36" s="156">
        <v>2390</v>
      </c>
      <c r="O36" s="155">
        <v>2390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6</v>
      </c>
      <c r="K37" s="7">
        <v>3</v>
      </c>
      <c r="L37" s="232" t="s">
        <v>90</v>
      </c>
      <c r="M37" s="10"/>
      <c r="N37" s="156">
        <v>46053</v>
      </c>
      <c r="O37" s="221">
        <v>46053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7</v>
      </c>
      <c r="K38" s="7">
        <v>2</v>
      </c>
      <c r="L38" s="232" t="s">
        <v>111</v>
      </c>
      <c r="M38" s="10"/>
      <c r="N38" s="156">
        <v>18784</v>
      </c>
      <c r="O38" s="221">
        <v>0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104</v>
      </c>
      <c r="H39" s="13">
        <v>2</v>
      </c>
      <c r="I39" s="169">
        <v>3</v>
      </c>
      <c r="J39" s="7">
        <v>9</v>
      </c>
      <c r="K39" s="7">
        <v>1</v>
      </c>
      <c r="L39" s="232" t="s">
        <v>90</v>
      </c>
      <c r="M39" s="10"/>
      <c r="N39" s="156">
        <v>2062</v>
      </c>
      <c r="O39" s="221">
        <v>2062</v>
      </c>
      <c r="P39" s="10"/>
    </row>
    <row r="40" spans="1:16" ht="12.75">
      <c r="A40" s="13"/>
      <c r="B40" s="13"/>
      <c r="C40" s="13"/>
      <c r="D40" s="13"/>
      <c r="E40" s="7"/>
      <c r="F40" s="13"/>
      <c r="G40" s="232" t="s">
        <v>103</v>
      </c>
      <c r="H40" s="13">
        <v>2</v>
      </c>
      <c r="I40" s="169">
        <v>3</v>
      </c>
      <c r="J40" s="7">
        <v>9</v>
      </c>
      <c r="K40" s="7">
        <v>6</v>
      </c>
      <c r="L40" s="232" t="s">
        <v>90</v>
      </c>
      <c r="M40" s="10"/>
      <c r="N40" s="156">
        <v>39648</v>
      </c>
      <c r="O40" s="221">
        <v>649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9995</v>
      </c>
      <c r="H41" s="13">
        <v>2</v>
      </c>
      <c r="I41" s="169">
        <v>3</v>
      </c>
      <c r="J41" s="7">
        <v>9</v>
      </c>
      <c r="K41" s="7">
        <v>9</v>
      </c>
      <c r="L41" s="232" t="s">
        <v>91</v>
      </c>
      <c r="M41" s="10"/>
      <c r="N41" s="156">
        <v>50000</v>
      </c>
      <c r="O41" s="221">
        <v>35005</v>
      </c>
      <c r="P41" s="10"/>
    </row>
    <row r="42" spans="1:16" ht="12.75">
      <c r="A42" s="13"/>
      <c r="B42" s="13"/>
      <c r="C42" s="13"/>
      <c r="D42" s="13"/>
      <c r="E42" s="7"/>
      <c r="F42" s="13"/>
      <c r="G42" s="232" t="s">
        <v>104</v>
      </c>
      <c r="H42" s="13">
        <v>2</v>
      </c>
      <c r="I42" s="169">
        <v>6</v>
      </c>
      <c r="J42" s="7">
        <v>1</v>
      </c>
      <c r="K42" s="7">
        <v>1</v>
      </c>
      <c r="L42" s="232" t="s">
        <v>90</v>
      </c>
      <c r="M42" s="10"/>
      <c r="N42" s="156">
        <v>46020</v>
      </c>
      <c r="O42" s="221">
        <v>0</v>
      </c>
      <c r="P42" s="10"/>
    </row>
    <row r="43" spans="1:16" ht="12.75">
      <c r="A43" s="13"/>
      <c r="B43" s="13"/>
      <c r="C43" s="13"/>
      <c r="D43" s="13"/>
      <c r="E43" s="7"/>
      <c r="F43" s="13"/>
      <c r="G43" s="232"/>
      <c r="H43" s="13"/>
      <c r="I43" s="169"/>
      <c r="J43" s="7"/>
      <c r="K43" s="7"/>
      <c r="L43" s="232"/>
      <c r="M43" s="10"/>
      <c r="N43" s="156"/>
      <c r="O43" s="221"/>
      <c r="P43" s="10"/>
    </row>
    <row r="44" spans="1:16" ht="12.75">
      <c r="A44" s="13"/>
      <c r="B44" s="13"/>
      <c r="C44" s="13"/>
      <c r="D44" s="13"/>
      <c r="E44" s="7"/>
      <c r="F44" s="13"/>
      <c r="G44" s="232"/>
      <c r="H44" s="13"/>
      <c r="I44" s="169"/>
      <c r="J44" s="7"/>
      <c r="K44" s="7"/>
      <c r="L44" s="232"/>
      <c r="M44" s="10"/>
      <c r="N44" s="156"/>
      <c r="O44" s="221"/>
      <c r="P44" s="10"/>
    </row>
    <row r="45" spans="1:16" ht="12.75">
      <c r="A45" s="13"/>
      <c r="B45" s="13"/>
      <c r="C45" s="13"/>
      <c r="D45" s="13"/>
      <c r="E45" s="7"/>
      <c r="F45" s="13"/>
      <c r="G45" s="232"/>
      <c r="H45" s="13"/>
      <c r="I45" s="169"/>
      <c r="J45" s="7"/>
      <c r="K45" s="7"/>
      <c r="L45" s="232"/>
      <c r="M45" s="10"/>
      <c r="N45" s="156"/>
      <c r="O45" s="221"/>
      <c r="P45" s="10"/>
    </row>
    <row r="46" spans="1:16" ht="12.75">
      <c r="A46" s="13"/>
      <c r="B46" s="13"/>
      <c r="C46" s="13"/>
      <c r="D46" s="13"/>
      <c r="E46" s="7"/>
      <c r="F46" s="13"/>
      <c r="G46" s="232"/>
      <c r="H46" s="13"/>
      <c r="I46" s="169"/>
      <c r="J46" s="7"/>
      <c r="K46" s="7"/>
      <c r="L46" s="232"/>
      <c r="M46" s="10"/>
      <c r="N46" s="156"/>
      <c r="O46" s="221"/>
      <c r="P46" s="10"/>
    </row>
    <row r="47" spans="1:16" ht="12.75">
      <c r="A47" s="13"/>
      <c r="B47" s="13"/>
      <c r="C47" s="13"/>
      <c r="D47" s="13"/>
      <c r="E47" s="7"/>
      <c r="F47" s="13"/>
      <c r="G47" s="231"/>
      <c r="H47" s="13"/>
      <c r="I47" s="169"/>
      <c r="J47" s="7"/>
      <c r="K47" s="7"/>
      <c r="L47" s="232"/>
      <c r="M47" s="10"/>
      <c r="N47" s="156"/>
      <c r="O47" s="221"/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69"/>
      <c r="J48" s="7"/>
      <c r="K48" s="7"/>
      <c r="L48" s="232"/>
      <c r="M48" s="10"/>
      <c r="N48" s="156"/>
      <c r="O48" s="221"/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13"/>
      <c r="H53" s="13"/>
      <c r="I53" s="169"/>
      <c r="J53" s="7"/>
      <c r="K53" s="7"/>
      <c r="L53" s="232"/>
      <c r="M53" s="10"/>
      <c r="N53" s="156"/>
      <c r="O53" s="221"/>
      <c r="P53" s="10"/>
    </row>
    <row r="54" spans="1:16" ht="12.75">
      <c r="A54" s="13"/>
      <c r="B54" s="13"/>
      <c r="C54" s="13"/>
      <c r="D54" s="13"/>
      <c r="E54" s="7"/>
      <c r="F54" s="13"/>
      <c r="G54" s="13"/>
      <c r="H54" s="13"/>
      <c r="I54" s="169"/>
      <c r="J54" s="7"/>
      <c r="K54" s="7"/>
      <c r="L54" s="232"/>
      <c r="M54" s="10"/>
      <c r="N54" s="156"/>
      <c r="O54" s="221"/>
      <c r="P54" s="10"/>
    </row>
    <row r="55" spans="1:16" ht="12.75">
      <c r="A55" s="13"/>
      <c r="B55" s="13"/>
      <c r="C55" s="13"/>
      <c r="D55" s="13"/>
      <c r="E55" s="7"/>
      <c r="F55" s="13"/>
      <c r="G55" s="13"/>
      <c r="H55" s="13"/>
      <c r="I55" s="169"/>
      <c r="J55" s="7"/>
      <c r="K55" s="7"/>
      <c r="L55" s="232"/>
      <c r="M55" s="10"/>
      <c r="N55" s="156"/>
      <c r="O55" s="221"/>
      <c r="P55" s="10"/>
    </row>
    <row r="56" spans="1:16" ht="12.75">
      <c r="A56" s="13"/>
      <c r="B56" s="13"/>
      <c r="C56" s="13"/>
      <c r="D56" s="13"/>
      <c r="E56" s="7"/>
      <c r="F56" s="13"/>
      <c r="G56" s="232"/>
      <c r="H56" s="13"/>
      <c r="I56" s="169"/>
      <c r="J56" s="7"/>
      <c r="K56" s="7"/>
      <c r="L56" s="13"/>
      <c r="M56" s="10"/>
      <c r="N56" s="156"/>
      <c r="O56" s="221"/>
      <c r="P56" s="10"/>
    </row>
    <row r="57" spans="1:15" ht="12.75" customHeight="1">
      <c r="A57" s="13"/>
      <c r="B57" s="13"/>
      <c r="C57" s="13"/>
      <c r="D57" s="13"/>
      <c r="E57" s="7"/>
      <c r="F57" s="13"/>
      <c r="G57" s="13"/>
      <c r="H57" s="13"/>
      <c r="I57" s="13"/>
      <c r="J57" s="13"/>
      <c r="K57" s="7"/>
      <c r="L57" s="13"/>
      <c r="M57" s="10"/>
      <c r="N57" s="156"/>
      <c r="O57" s="156"/>
    </row>
    <row r="58" spans="1:15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</row>
    <row r="59" spans="1:15" ht="12" customHeight="1" hidden="1">
      <c r="A59" s="13"/>
      <c r="B59" s="13"/>
      <c r="C59" s="13"/>
      <c r="D59" s="13"/>
      <c r="E59" s="7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13"/>
      <c r="B60" s="13"/>
      <c r="C60" s="13"/>
      <c r="D60" s="13"/>
      <c r="E60" s="7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6" ht="12" customHeight="1" hidden="1">
      <c r="A61" s="13"/>
      <c r="B61" s="13"/>
      <c r="C61" s="13"/>
      <c r="D61" s="13"/>
      <c r="E61" s="7"/>
      <c r="F61" s="13"/>
      <c r="G61" s="13"/>
      <c r="H61" s="51"/>
      <c r="I61" s="51"/>
      <c r="J61" s="13"/>
      <c r="K61" s="7"/>
      <c r="L61" s="13"/>
      <c r="M61" s="10"/>
      <c r="N61" s="156"/>
      <c r="O61" s="156"/>
      <c r="P61" s="52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51"/>
      <c r="J65" s="13"/>
      <c r="K65" s="7"/>
      <c r="L65" s="13"/>
      <c r="M65" s="10"/>
      <c r="N65" s="156"/>
      <c r="O65" s="156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51"/>
      <c r="J66" s="13"/>
      <c r="K66" s="7"/>
      <c r="L66" s="13"/>
      <c r="M66" s="10"/>
      <c r="N66" s="156"/>
      <c r="O66" s="156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170"/>
      <c r="J68" s="169"/>
      <c r="K68" s="225"/>
      <c r="L68" s="169"/>
      <c r="M68" s="10"/>
      <c r="N68" s="221"/>
      <c r="O68" s="221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170"/>
      <c r="J69" s="169"/>
      <c r="K69" s="225"/>
      <c r="L69" s="169"/>
      <c r="M69" s="10"/>
      <c r="N69" s="221"/>
      <c r="O69" s="221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12" customHeight="1" hidden="1">
      <c r="A73" s="7"/>
      <c r="B73" s="7"/>
      <c r="C73" s="5"/>
      <c r="D73" s="5"/>
      <c r="E73" s="5"/>
      <c r="F73" s="13"/>
      <c r="G73" s="13"/>
      <c r="H73" s="51"/>
      <c r="I73" s="51"/>
      <c r="J73" s="13"/>
      <c r="K73" s="7"/>
      <c r="L73" s="13"/>
      <c r="M73" s="10"/>
      <c r="N73" s="156"/>
      <c r="O73" s="156"/>
    </row>
    <row r="74" spans="1:15" ht="12" customHeight="1" hidden="1">
      <c r="A74" s="7"/>
      <c r="B74" s="7"/>
      <c r="C74" s="5"/>
      <c r="D74" s="5"/>
      <c r="E74" s="5"/>
      <c r="F74" s="13"/>
      <c r="G74" s="13"/>
      <c r="H74" s="51"/>
      <c r="I74" s="51"/>
      <c r="J74" s="13"/>
      <c r="K74" s="7"/>
      <c r="L74" s="13"/>
      <c r="M74" s="10"/>
      <c r="N74" s="156"/>
      <c r="O74" s="156"/>
    </row>
    <row r="75" spans="1:15" ht="12" customHeight="1" hidden="1">
      <c r="A75" s="7"/>
      <c r="B75" s="7"/>
      <c r="C75" s="5"/>
      <c r="D75" s="5"/>
      <c r="E75" s="5"/>
      <c r="F75" s="13"/>
      <c r="G75" s="13"/>
      <c r="H75" s="51"/>
      <c r="I75" s="51"/>
      <c r="J75" s="13"/>
      <c r="K75" s="7"/>
      <c r="L75" s="13"/>
      <c r="M75" s="10"/>
      <c r="N75" s="156"/>
      <c r="O75" s="156"/>
    </row>
    <row r="76" spans="1:15" ht="0.75" customHeight="1">
      <c r="A76" s="7"/>
      <c r="B76" s="7"/>
      <c r="C76" s="5"/>
      <c r="D76" s="5"/>
      <c r="E76" s="5"/>
      <c r="F76" s="5"/>
      <c r="G76" s="51"/>
      <c r="H76" s="51"/>
      <c r="I76" s="51"/>
      <c r="J76" s="13"/>
      <c r="K76" s="7"/>
      <c r="L76" s="13"/>
      <c r="M76" s="10"/>
      <c r="N76" s="156"/>
      <c r="O76" s="156"/>
    </row>
    <row r="77" spans="1:17" ht="12.75">
      <c r="A77" s="7"/>
      <c r="B77" s="267" t="s">
        <v>105</v>
      </c>
      <c r="C77" s="268"/>
      <c r="D77" s="268"/>
      <c r="E77" s="268"/>
      <c r="F77" s="268"/>
      <c r="G77" s="269"/>
      <c r="H77" s="236">
        <v>3</v>
      </c>
      <c r="I77" s="51">
        <v>2</v>
      </c>
      <c r="J77" s="13">
        <v>1</v>
      </c>
      <c r="K77" s="7">
        <v>1</v>
      </c>
      <c r="L77" s="13">
        <v>1</v>
      </c>
      <c r="M77" s="10"/>
      <c r="N77" s="222"/>
      <c r="O77" s="222"/>
      <c r="Q77" s="35"/>
    </row>
    <row r="78" spans="1:17" ht="12.75">
      <c r="A78" s="7"/>
      <c r="B78" s="267" t="s">
        <v>106</v>
      </c>
      <c r="C78" s="268"/>
      <c r="D78" s="268"/>
      <c r="E78" s="268"/>
      <c r="F78" s="268"/>
      <c r="G78" s="269"/>
      <c r="H78" s="236">
        <v>3</v>
      </c>
      <c r="I78" s="51">
        <v>2</v>
      </c>
      <c r="J78" s="13">
        <v>1</v>
      </c>
      <c r="K78" s="7">
        <v>1</v>
      </c>
      <c r="L78" s="13">
        <v>1</v>
      </c>
      <c r="M78" s="10"/>
      <c r="N78" s="222">
        <v>505579</v>
      </c>
      <c r="O78" s="222"/>
      <c r="Q78" s="35"/>
    </row>
    <row r="79" spans="1:17" ht="12.75">
      <c r="A79" s="7"/>
      <c r="B79" s="270" t="s">
        <v>107</v>
      </c>
      <c r="C79" s="271"/>
      <c r="D79" s="271"/>
      <c r="E79" s="271"/>
      <c r="F79" s="271"/>
      <c r="G79" s="272"/>
      <c r="H79" s="236">
        <v>3</v>
      </c>
      <c r="I79" s="51">
        <v>2</v>
      </c>
      <c r="J79" s="13">
        <v>2</v>
      </c>
      <c r="K79" s="7">
        <v>1</v>
      </c>
      <c r="L79" s="13">
        <v>1</v>
      </c>
      <c r="M79" s="10"/>
      <c r="N79" s="222"/>
      <c r="O79" s="222"/>
      <c r="Q79" s="35"/>
    </row>
    <row r="80" spans="1:15" ht="13.5" thickBot="1">
      <c r="A80" s="7"/>
      <c r="B80" s="270" t="s">
        <v>108</v>
      </c>
      <c r="C80" s="271"/>
      <c r="D80" s="271"/>
      <c r="E80" s="271"/>
      <c r="F80" s="271"/>
      <c r="G80" s="272"/>
      <c r="H80" s="236">
        <v>3</v>
      </c>
      <c r="I80" s="51">
        <v>2</v>
      </c>
      <c r="J80" s="13">
        <v>2</v>
      </c>
      <c r="K80" s="7">
        <v>1</v>
      </c>
      <c r="L80" s="13">
        <v>1</v>
      </c>
      <c r="M80" s="10"/>
      <c r="N80" s="250">
        <v>643412</v>
      </c>
      <c r="O80" s="250">
        <v>1289762</v>
      </c>
    </row>
    <row r="81" spans="1:15" ht="12.75" customHeight="1">
      <c r="A81" s="15"/>
      <c r="B81" s="16"/>
      <c r="C81" s="16"/>
      <c r="D81" s="16"/>
      <c r="E81" s="16"/>
      <c r="F81" s="17" t="s">
        <v>77</v>
      </c>
      <c r="G81" s="16"/>
      <c r="H81" s="16"/>
      <c r="I81" s="17"/>
      <c r="J81" s="17"/>
      <c r="K81" s="17"/>
      <c r="L81" s="235"/>
      <c r="M81" s="241" t="s">
        <v>74</v>
      </c>
      <c r="N81" s="248">
        <f>SUM(N13:N80)</f>
        <v>4993595</v>
      </c>
      <c r="O81" s="251">
        <f>SUM(O13:O80)</f>
        <v>4809722</v>
      </c>
    </row>
    <row r="82" spans="1:15" ht="12.75" customHeight="1">
      <c r="A82" s="5"/>
      <c r="B82" s="5"/>
      <c r="C82" s="5"/>
      <c r="D82" s="5"/>
      <c r="E82" s="5"/>
      <c r="F82" s="18"/>
      <c r="G82" s="5"/>
      <c r="H82" s="5"/>
      <c r="I82" s="18"/>
      <c r="J82" s="18"/>
      <c r="K82" s="18"/>
      <c r="L82" s="18"/>
      <c r="M82" s="19"/>
      <c r="N82" s="109"/>
      <c r="O82" s="108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184"/>
      <c r="D84" s="5"/>
      <c r="E84" s="24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273"/>
      <c r="B85" s="273"/>
      <c r="C85" s="273"/>
      <c r="D85" s="273"/>
      <c r="E85" s="245"/>
      <c r="F85" s="5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273"/>
      <c r="B86" s="273"/>
      <c r="C86" s="273"/>
      <c r="D86" s="273"/>
      <c r="E86" s="246"/>
      <c r="F86" s="5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5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09"/>
      <c r="O97" s="109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09"/>
      <c r="O98" s="109"/>
      <c r="P98" s="10"/>
    </row>
    <row r="99" spans="1:16" ht="12.75" customHeigh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18"/>
      <c r="L99" s="18"/>
      <c r="M99" s="19"/>
      <c r="N99" s="109"/>
      <c r="O99" s="109"/>
      <c r="P99" s="10"/>
    </row>
    <row r="100" spans="1:16" ht="12.75" customHeight="1" thickBot="1">
      <c r="A100" s="5"/>
      <c r="B100" s="5"/>
      <c r="C100" s="5"/>
      <c r="D100" s="5"/>
      <c r="E100" s="5"/>
      <c r="F100" s="18"/>
      <c r="G100" s="5"/>
      <c r="H100" s="5"/>
      <c r="I100" s="18"/>
      <c r="J100" s="18"/>
      <c r="K100" s="239"/>
      <c r="L100" s="18"/>
      <c r="M100" s="227"/>
      <c r="N100" s="109"/>
      <c r="O100" s="109"/>
      <c r="P100" s="10"/>
    </row>
    <row r="101" spans="1:15" ht="13.5" thickBot="1">
      <c r="A101" s="5"/>
      <c r="B101" s="5"/>
      <c r="C101" s="5"/>
      <c r="D101" s="5"/>
      <c r="E101" s="5"/>
      <c r="F101" s="5"/>
      <c r="G101" s="5"/>
      <c r="H101" s="5"/>
      <c r="I101" s="264" t="s">
        <v>25</v>
      </c>
      <c r="J101" s="265"/>
      <c r="K101" s="266"/>
      <c r="L101" s="240"/>
      <c r="M101" s="229" t="s">
        <v>84</v>
      </c>
      <c r="N101" s="9" t="s">
        <v>29</v>
      </c>
      <c r="O101" s="123" t="s">
        <v>30</v>
      </c>
    </row>
    <row r="102" spans="1:15" ht="12.75">
      <c r="A102" s="2" t="s">
        <v>19</v>
      </c>
      <c r="B102" s="2" t="s">
        <v>20</v>
      </c>
      <c r="C102" s="2" t="s">
        <v>47</v>
      </c>
      <c r="D102" s="2" t="s">
        <v>21</v>
      </c>
      <c r="E102" s="2" t="s">
        <v>22</v>
      </c>
      <c r="F102" s="2" t="s">
        <v>23</v>
      </c>
      <c r="G102" s="2" t="s">
        <v>24</v>
      </c>
      <c r="H102" s="2" t="s">
        <v>101</v>
      </c>
      <c r="I102" s="2" t="s">
        <v>26</v>
      </c>
      <c r="J102" s="2" t="s">
        <v>27</v>
      </c>
      <c r="K102" s="228" t="s">
        <v>33</v>
      </c>
      <c r="L102" s="234" t="s">
        <v>88</v>
      </c>
      <c r="M102" s="142">
        <v>3</v>
      </c>
      <c r="N102" s="141">
        <v>4</v>
      </c>
      <c r="O102" s="149">
        <v>5</v>
      </c>
    </row>
    <row r="103" spans="1:15" ht="13.5" thickBot="1">
      <c r="A103" s="4"/>
      <c r="B103" s="4" t="s">
        <v>19</v>
      </c>
      <c r="C103" s="4"/>
      <c r="D103" s="4"/>
      <c r="E103" s="4"/>
      <c r="F103" s="4"/>
      <c r="G103" s="4"/>
      <c r="H103" s="4"/>
      <c r="I103" s="4"/>
      <c r="J103" s="4"/>
      <c r="K103" s="152" t="s">
        <v>27</v>
      </c>
      <c r="L103" s="233" t="s">
        <v>89</v>
      </c>
      <c r="M103" s="229"/>
      <c r="N103" s="216"/>
      <c r="O103" s="150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13"/>
      <c r="M104" s="5"/>
      <c r="N104" s="217"/>
      <c r="O104" s="154"/>
    </row>
    <row r="105" spans="1:15" s="10" customFormat="1" ht="12.75">
      <c r="A105" s="7" t="s">
        <v>48</v>
      </c>
      <c r="B105" s="7"/>
      <c r="C105" s="7"/>
      <c r="D105" s="7" t="s">
        <v>75</v>
      </c>
      <c r="E105" s="7"/>
      <c r="F105" s="7">
        <v>222</v>
      </c>
      <c r="G105" s="243" t="s">
        <v>103</v>
      </c>
      <c r="H105" s="7">
        <v>2</v>
      </c>
      <c r="I105" s="7">
        <v>1</v>
      </c>
      <c r="J105" s="7">
        <v>1</v>
      </c>
      <c r="K105" s="7">
        <v>1</v>
      </c>
      <c r="L105" s="232" t="s">
        <v>90</v>
      </c>
      <c r="M105" s="5"/>
      <c r="N105" s="218">
        <v>978500</v>
      </c>
      <c r="O105" s="156">
        <v>978500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103</v>
      </c>
      <c r="H106" s="7">
        <v>2</v>
      </c>
      <c r="I106" s="7">
        <v>1</v>
      </c>
      <c r="J106" s="7">
        <v>2</v>
      </c>
      <c r="K106" s="7">
        <v>2</v>
      </c>
      <c r="L106" s="232" t="s">
        <v>114</v>
      </c>
      <c r="M106" s="5"/>
      <c r="N106" s="218">
        <v>348000</v>
      </c>
      <c r="O106" s="156">
        <v>348000</v>
      </c>
    </row>
    <row r="107" spans="1:15" s="10" customFormat="1" ht="12.75">
      <c r="A107" s="7"/>
      <c r="B107" s="7"/>
      <c r="C107" s="7"/>
      <c r="D107" s="7"/>
      <c r="E107" s="7"/>
      <c r="F107" s="7"/>
      <c r="G107" s="243" t="s">
        <v>104</v>
      </c>
      <c r="H107" s="7">
        <v>2</v>
      </c>
      <c r="I107" s="7">
        <v>1</v>
      </c>
      <c r="J107" s="7">
        <v>3</v>
      </c>
      <c r="K107" s="7">
        <v>1</v>
      </c>
      <c r="L107" s="232" t="s">
        <v>90</v>
      </c>
      <c r="M107" s="5"/>
      <c r="N107" s="218">
        <v>15050</v>
      </c>
      <c r="O107" s="156">
        <v>0</v>
      </c>
    </row>
    <row r="108" spans="1:15" s="10" customFormat="1" ht="12.75">
      <c r="A108" s="7"/>
      <c r="B108" s="7"/>
      <c r="C108" s="7"/>
      <c r="D108" s="7"/>
      <c r="E108" s="7"/>
      <c r="F108" s="7"/>
      <c r="G108" s="243" t="s">
        <v>103</v>
      </c>
      <c r="H108" s="7">
        <v>2</v>
      </c>
      <c r="I108" s="7">
        <v>1</v>
      </c>
      <c r="J108" s="7">
        <v>5</v>
      </c>
      <c r="K108" s="7">
        <v>1</v>
      </c>
      <c r="L108" s="232" t="s">
        <v>90</v>
      </c>
      <c r="M108" s="5"/>
      <c r="N108" s="218">
        <v>69376</v>
      </c>
      <c r="O108" s="156">
        <v>69376</v>
      </c>
    </row>
    <row r="109" spans="1:15" s="10" customFormat="1" ht="12.75">
      <c r="A109" s="7"/>
      <c r="B109" s="7"/>
      <c r="C109" s="7"/>
      <c r="D109" s="7"/>
      <c r="E109" s="7"/>
      <c r="F109" s="7"/>
      <c r="G109" s="243" t="s">
        <v>103</v>
      </c>
      <c r="H109" s="7">
        <v>2</v>
      </c>
      <c r="I109" s="7">
        <v>1</v>
      </c>
      <c r="J109" s="7">
        <v>5</v>
      </c>
      <c r="K109" s="7">
        <v>2</v>
      </c>
      <c r="L109" s="232" t="s">
        <v>90</v>
      </c>
      <c r="M109" s="5"/>
      <c r="N109" s="218">
        <v>69474</v>
      </c>
      <c r="O109" s="156">
        <v>69474</v>
      </c>
    </row>
    <row r="110" spans="1:15" s="10" customFormat="1" ht="12.75">
      <c r="A110" s="7"/>
      <c r="B110" s="7"/>
      <c r="C110" s="7"/>
      <c r="D110" s="7"/>
      <c r="E110" s="7"/>
      <c r="F110" s="7"/>
      <c r="G110" s="243" t="s">
        <v>103</v>
      </c>
      <c r="H110" s="7">
        <v>2</v>
      </c>
      <c r="I110" s="7">
        <v>1</v>
      </c>
      <c r="J110" s="7">
        <v>5</v>
      </c>
      <c r="K110" s="7">
        <v>3</v>
      </c>
      <c r="L110" s="232" t="s">
        <v>90</v>
      </c>
      <c r="M110" s="5"/>
      <c r="N110" s="218">
        <v>9900</v>
      </c>
      <c r="O110" s="156">
        <v>9900</v>
      </c>
    </row>
    <row r="111" spans="1:15" s="10" customFormat="1" ht="12" customHeight="1">
      <c r="A111" s="7"/>
      <c r="B111" s="7"/>
      <c r="C111" s="7"/>
      <c r="D111" s="7"/>
      <c r="E111" s="7"/>
      <c r="F111" s="7"/>
      <c r="G111" s="243" t="s">
        <v>104</v>
      </c>
      <c r="H111" s="7">
        <v>2</v>
      </c>
      <c r="I111" s="7">
        <v>2</v>
      </c>
      <c r="J111" s="7">
        <v>3</v>
      </c>
      <c r="K111" s="7">
        <v>1</v>
      </c>
      <c r="L111" s="232" t="s">
        <v>90</v>
      </c>
      <c r="M111" s="5"/>
      <c r="N111" s="218">
        <v>18500</v>
      </c>
      <c r="O111" s="156">
        <v>18500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2</v>
      </c>
      <c r="J112" s="13">
        <v>4</v>
      </c>
      <c r="K112" s="7">
        <v>4</v>
      </c>
      <c r="L112" s="232" t="s">
        <v>90</v>
      </c>
      <c r="M112" s="5"/>
      <c r="N112" s="218">
        <v>2044</v>
      </c>
      <c r="O112" s="156">
        <v>2044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3</v>
      </c>
      <c r="J113" s="13">
        <v>1</v>
      </c>
      <c r="K113" s="7">
        <v>2</v>
      </c>
      <c r="L113" s="232" t="s">
        <v>90</v>
      </c>
      <c r="M113" s="5"/>
      <c r="N113" s="218">
        <v>260869</v>
      </c>
      <c r="O113" s="156">
        <v>6474</v>
      </c>
    </row>
    <row r="114" spans="1:15" ht="12.75">
      <c r="A114" s="13"/>
      <c r="B114" s="13"/>
      <c r="C114" s="13"/>
      <c r="D114" s="13"/>
      <c r="E114" s="13"/>
      <c r="F114" s="13"/>
      <c r="G114" s="243" t="s">
        <v>104</v>
      </c>
      <c r="H114" s="13">
        <v>2</v>
      </c>
      <c r="I114" s="13">
        <v>3</v>
      </c>
      <c r="J114" s="13">
        <v>1</v>
      </c>
      <c r="K114" s="7">
        <v>3</v>
      </c>
      <c r="L114" s="232" t="s">
        <v>90</v>
      </c>
      <c r="M114" s="5"/>
      <c r="N114" s="218">
        <v>2900</v>
      </c>
      <c r="O114" s="156">
        <v>2900</v>
      </c>
    </row>
    <row r="115" spans="1:15" ht="12.75">
      <c r="A115" s="13"/>
      <c r="B115" s="13"/>
      <c r="C115" s="13"/>
      <c r="D115" s="13"/>
      <c r="E115" s="13"/>
      <c r="F115" s="13"/>
      <c r="G115" s="243" t="s">
        <v>104</v>
      </c>
      <c r="H115" s="13">
        <v>2</v>
      </c>
      <c r="I115" s="13">
        <v>3</v>
      </c>
      <c r="J115" s="13">
        <v>2</v>
      </c>
      <c r="K115" s="7">
        <v>3</v>
      </c>
      <c r="L115" s="232" t="s">
        <v>90</v>
      </c>
      <c r="M115" s="5"/>
      <c r="N115" s="218">
        <v>249664</v>
      </c>
      <c r="O115" s="156">
        <v>249664</v>
      </c>
    </row>
    <row r="116" spans="1:15" ht="12.75">
      <c r="A116" s="13"/>
      <c r="B116" s="13"/>
      <c r="C116" s="13"/>
      <c r="D116" s="13"/>
      <c r="E116" s="13"/>
      <c r="F116" s="13"/>
      <c r="G116" s="243" t="s">
        <v>104</v>
      </c>
      <c r="H116" s="13">
        <v>2</v>
      </c>
      <c r="I116" s="13">
        <v>3</v>
      </c>
      <c r="J116" s="13">
        <v>4</v>
      </c>
      <c r="K116" s="7">
        <v>2</v>
      </c>
      <c r="L116" s="231" t="s">
        <v>90</v>
      </c>
      <c r="M116" s="5"/>
      <c r="N116" s="218">
        <v>48210</v>
      </c>
      <c r="O116" s="156">
        <v>150</v>
      </c>
    </row>
    <row r="117" spans="1:15" ht="12.75">
      <c r="A117" s="13"/>
      <c r="B117" s="13"/>
      <c r="C117" s="13"/>
      <c r="D117" s="13"/>
      <c r="E117" s="13"/>
      <c r="F117" s="13"/>
      <c r="G117" s="243" t="s">
        <v>104</v>
      </c>
      <c r="H117" s="13">
        <v>2</v>
      </c>
      <c r="I117" s="13">
        <v>3</v>
      </c>
      <c r="J117" s="13">
        <v>5</v>
      </c>
      <c r="K117" s="7">
        <v>5</v>
      </c>
      <c r="L117" s="231" t="s">
        <v>90</v>
      </c>
      <c r="M117" s="5"/>
      <c r="N117" s="218">
        <v>1912</v>
      </c>
      <c r="O117" s="156">
        <v>1912</v>
      </c>
    </row>
    <row r="118" spans="1:15" ht="12.75">
      <c r="A118" s="13"/>
      <c r="B118" s="13"/>
      <c r="C118" s="13"/>
      <c r="D118" s="13"/>
      <c r="E118" s="13"/>
      <c r="F118" s="13"/>
      <c r="G118" s="13">
        <v>9995</v>
      </c>
      <c r="H118" s="13">
        <v>2</v>
      </c>
      <c r="I118" s="13">
        <v>3</v>
      </c>
      <c r="J118" s="13">
        <v>6</v>
      </c>
      <c r="K118" s="7">
        <v>3</v>
      </c>
      <c r="L118" s="231" t="s">
        <v>90</v>
      </c>
      <c r="M118" s="5"/>
      <c r="N118" s="218">
        <v>700</v>
      </c>
      <c r="O118" s="156">
        <v>700</v>
      </c>
    </row>
    <row r="119" spans="1:15" ht="12.75">
      <c r="A119" s="13"/>
      <c r="B119" s="13"/>
      <c r="C119" s="13"/>
      <c r="D119" s="13"/>
      <c r="E119" s="13"/>
      <c r="F119" s="13"/>
      <c r="G119" s="13">
        <v>9995</v>
      </c>
      <c r="H119" s="13">
        <v>2</v>
      </c>
      <c r="I119" s="13">
        <v>3</v>
      </c>
      <c r="J119" s="13">
        <v>7</v>
      </c>
      <c r="K119" s="7">
        <v>1</v>
      </c>
      <c r="L119" s="231" t="s">
        <v>111</v>
      </c>
      <c r="M119" s="5"/>
      <c r="N119" s="218">
        <v>44586</v>
      </c>
      <c r="O119" s="156">
        <v>44585</v>
      </c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1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1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1"/>
      <c r="M122" s="5"/>
      <c r="N122" s="218"/>
      <c r="O122" s="156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156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18"/>
      <c r="O124" s="156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18"/>
      <c r="O125" s="156"/>
    </row>
    <row r="126" spans="1:15" ht="13.5" thickBo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13"/>
      <c r="M126" s="5"/>
      <c r="N126" s="218"/>
      <c r="O126" s="215"/>
    </row>
    <row r="127" spans="1:15" ht="13.5" thickBot="1">
      <c r="A127" s="139"/>
      <c r="B127" s="9"/>
      <c r="C127" s="9"/>
      <c r="D127" s="9"/>
      <c r="E127" s="162" t="s">
        <v>78</v>
      </c>
      <c r="F127" s="9"/>
      <c r="G127" s="162"/>
      <c r="H127" s="162"/>
      <c r="I127" s="162"/>
      <c r="J127" s="162"/>
      <c r="K127" s="9"/>
      <c r="L127" s="230"/>
      <c r="M127" s="163"/>
      <c r="N127" s="157">
        <f>SUM(N105:N126)</f>
        <v>2119685</v>
      </c>
      <c r="O127" s="124">
        <f>SUM(O105:O126)</f>
        <v>1802179</v>
      </c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 hidden="1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13"/>
      <c r="M129" s="19"/>
      <c r="N129" s="122"/>
      <c r="O129" s="122"/>
    </row>
    <row r="130" spans="1:15" ht="12.75" hidden="1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13"/>
      <c r="M130" s="19"/>
      <c r="N130" s="122"/>
      <c r="O130" s="122"/>
    </row>
    <row r="131" spans="1:15" ht="12.75">
      <c r="A131" s="5"/>
      <c r="B131" s="5"/>
      <c r="C131" s="5"/>
      <c r="D131" s="5"/>
      <c r="E131" s="18"/>
      <c r="F131" s="5"/>
      <c r="G131" s="18"/>
      <c r="H131" s="18"/>
      <c r="I131" s="18"/>
      <c r="J131" s="18"/>
      <c r="K131" s="5"/>
      <c r="L131" s="5"/>
      <c r="M131" s="19"/>
      <c r="N131" s="122"/>
      <c r="O131" s="122"/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2"/>
      <c r="O132" s="122"/>
    </row>
    <row r="133" spans="1:15" ht="12.75">
      <c r="A133" s="5"/>
      <c r="B133" s="5"/>
      <c r="C133" s="5"/>
      <c r="D133" s="5"/>
      <c r="E133" s="18"/>
      <c r="F133" s="5"/>
      <c r="G133" s="18"/>
      <c r="H133" s="18"/>
      <c r="I133" s="18"/>
      <c r="J133" s="18"/>
      <c r="K133" s="5"/>
      <c r="L133" s="5"/>
      <c r="M133" s="19"/>
      <c r="N133" s="122"/>
      <c r="O133" s="122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35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38"/>
      <c r="M135" s="5"/>
      <c r="N135" s="35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38"/>
      <c r="M136" s="5"/>
      <c r="N136" s="35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38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  <c r="P144" s="57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59"/>
      <c r="O145" s="35"/>
      <c r="P145" s="57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59"/>
      <c r="O146" s="35"/>
      <c r="P146" s="57"/>
    </row>
    <row r="147" spans="1:15" ht="15.75" customHeight="1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59"/>
      <c r="O147" s="3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9"/>
      <c r="O149" s="3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9"/>
      <c r="O150" s="35"/>
      <c r="P150" s="37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9"/>
      <c r="O151" s="35"/>
    </row>
    <row r="152" spans="1:15" ht="12.75">
      <c r="A152" s="5"/>
      <c r="B152" s="5"/>
      <c r="C152" s="5"/>
      <c r="D152" s="5"/>
      <c r="E152" s="5"/>
      <c r="F152" s="18"/>
      <c r="G152" s="18"/>
      <c r="H152" s="18"/>
      <c r="I152" s="140"/>
      <c r="J152" s="140"/>
      <c r="K152" s="140"/>
      <c r="L152" s="140"/>
      <c r="M152" s="19"/>
      <c r="N152" s="122"/>
      <c r="O152" s="109"/>
    </row>
    <row r="153" spans="1:15" ht="8.25" customHeight="1">
      <c r="A153" s="5"/>
      <c r="B153" s="5"/>
      <c r="C153" s="5"/>
      <c r="D153" s="5"/>
      <c r="E153" s="5"/>
      <c r="F153" s="18"/>
      <c r="G153" s="140"/>
      <c r="H153" s="140"/>
      <c r="I153" s="140"/>
      <c r="J153" s="140"/>
      <c r="K153" s="140"/>
      <c r="L153" s="140"/>
      <c r="M153" s="140"/>
      <c r="N153" s="20"/>
      <c r="O153" s="20"/>
    </row>
    <row r="154" spans="1:15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9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 hidden="1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 hidden="1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 hidden="1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1:15" ht="12.75">
      <c r="A160" s="10"/>
      <c r="B160" s="10"/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1:15" ht="12.75">
      <c r="A161" s="10"/>
      <c r="B161" s="10"/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1:15" ht="12.75">
      <c r="A162" s="10"/>
      <c r="B162" s="10"/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2.75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2.75"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2"/>
      <c r="O164" s="122"/>
    </row>
    <row r="165" spans="3:15" ht="12.75"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2"/>
      <c r="O165" s="122"/>
    </row>
    <row r="166" spans="3:15" ht="13.5" thickBot="1"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2"/>
      <c r="O166" s="122"/>
    </row>
    <row r="167" spans="3:15" ht="14.25" customHeight="1" thickBot="1">
      <c r="C167" s="5"/>
      <c r="D167" s="5"/>
      <c r="E167" s="5"/>
      <c r="F167" s="5"/>
      <c r="G167" s="5"/>
      <c r="H167" s="5"/>
      <c r="I167" s="264" t="s">
        <v>25</v>
      </c>
      <c r="J167" s="265"/>
      <c r="K167" s="265"/>
      <c r="L167" s="9"/>
      <c r="M167" s="9" t="s">
        <v>28</v>
      </c>
      <c r="N167" s="9" t="s">
        <v>29</v>
      </c>
      <c r="O167" s="182" t="s">
        <v>30</v>
      </c>
    </row>
    <row r="168" spans="3:15" ht="12.75">
      <c r="C168" s="1" t="s">
        <v>47</v>
      </c>
      <c r="D168" s="2" t="s">
        <v>21</v>
      </c>
      <c r="E168" s="2" t="s">
        <v>22</v>
      </c>
      <c r="F168" s="151" t="s">
        <v>23</v>
      </c>
      <c r="G168" s="148" t="s">
        <v>24</v>
      </c>
      <c r="H168" s="1"/>
      <c r="I168" s="153" t="s">
        <v>26</v>
      </c>
      <c r="J168" s="2" t="s">
        <v>27</v>
      </c>
      <c r="K168" s="12" t="s">
        <v>33</v>
      </c>
      <c r="L168" s="181"/>
      <c r="M168" s="142">
        <v>3</v>
      </c>
      <c r="N168" s="141">
        <v>4</v>
      </c>
      <c r="O168" s="148">
        <v>5</v>
      </c>
    </row>
    <row r="169" spans="3:15" ht="13.5" thickBot="1">
      <c r="C169" s="159"/>
      <c r="D169" s="13"/>
      <c r="E169" s="13"/>
      <c r="F169" s="7"/>
      <c r="G169" s="149"/>
      <c r="H169" s="3"/>
      <c r="I169" s="51"/>
      <c r="J169" s="13"/>
      <c r="K169" s="13" t="s">
        <v>27</v>
      </c>
      <c r="L169" s="13"/>
      <c r="M169" s="5"/>
      <c r="N169" s="214"/>
      <c r="O169" s="149"/>
    </row>
    <row r="170" spans="3:15" ht="12.75">
      <c r="C170" s="1"/>
      <c r="D170" s="142"/>
      <c r="E170" s="2"/>
      <c r="F170" s="142"/>
      <c r="G170" s="2"/>
      <c r="H170" s="153"/>
      <c r="I170" s="153"/>
      <c r="J170" s="142"/>
      <c r="K170" s="2"/>
      <c r="L170" s="2"/>
      <c r="M170" s="142"/>
      <c r="N170" s="151"/>
      <c r="O170" s="148"/>
    </row>
    <row r="171" spans="3:15" ht="12.75">
      <c r="C171" s="159"/>
      <c r="D171" s="184" t="s">
        <v>102</v>
      </c>
      <c r="E171" s="13"/>
      <c r="F171" s="5">
        <v>222</v>
      </c>
      <c r="G171" s="243" t="s">
        <v>103</v>
      </c>
      <c r="H171" s="13">
        <v>2</v>
      </c>
      <c r="I171" s="13">
        <v>1</v>
      </c>
      <c r="J171" s="5">
        <v>1</v>
      </c>
      <c r="K171" s="13">
        <v>1</v>
      </c>
      <c r="L171" s="232" t="s">
        <v>90</v>
      </c>
      <c r="M171" s="5"/>
      <c r="N171" s="25">
        <v>233500</v>
      </c>
      <c r="O171" s="156">
        <v>233500</v>
      </c>
    </row>
    <row r="172" spans="3:15" ht="12.75">
      <c r="C172" s="159"/>
      <c r="D172" s="184"/>
      <c r="E172" s="13"/>
      <c r="F172" s="5"/>
      <c r="G172" s="243" t="s">
        <v>103</v>
      </c>
      <c r="H172" s="13">
        <v>2</v>
      </c>
      <c r="I172" s="13">
        <v>1</v>
      </c>
      <c r="J172" s="5">
        <v>2</v>
      </c>
      <c r="K172" s="13">
        <v>2</v>
      </c>
      <c r="L172" s="232" t="s">
        <v>114</v>
      </c>
      <c r="M172" s="5"/>
      <c r="N172" s="25">
        <v>55000</v>
      </c>
      <c r="O172" s="156">
        <v>55000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13">
        <v>1</v>
      </c>
      <c r="J173" s="5">
        <v>3</v>
      </c>
      <c r="K173" s="13">
        <v>1</v>
      </c>
      <c r="L173" s="232" t="s">
        <v>90</v>
      </c>
      <c r="M173" s="5"/>
      <c r="N173" s="25">
        <v>4200</v>
      </c>
      <c r="O173" s="156">
        <v>0</v>
      </c>
    </row>
    <row r="174" spans="3:15" ht="12.75">
      <c r="C174" s="159"/>
      <c r="D174" s="184"/>
      <c r="E174" s="13"/>
      <c r="F174" s="5"/>
      <c r="G174" s="243" t="s">
        <v>103</v>
      </c>
      <c r="H174" s="13">
        <v>2</v>
      </c>
      <c r="I174" s="13">
        <v>1</v>
      </c>
      <c r="J174" s="5">
        <v>5</v>
      </c>
      <c r="K174" s="13">
        <v>1</v>
      </c>
      <c r="L174" s="232" t="s">
        <v>90</v>
      </c>
      <c r="M174" s="5"/>
      <c r="N174" s="25">
        <v>16555</v>
      </c>
      <c r="O174" s="156">
        <v>16555</v>
      </c>
    </row>
    <row r="175" spans="3:15" ht="12.75">
      <c r="C175" s="159"/>
      <c r="D175" s="184"/>
      <c r="E175" s="13"/>
      <c r="F175" s="5"/>
      <c r="G175" s="243" t="s">
        <v>103</v>
      </c>
      <c r="H175" s="13">
        <v>2</v>
      </c>
      <c r="I175" s="13">
        <v>1</v>
      </c>
      <c r="J175" s="5">
        <v>5</v>
      </c>
      <c r="K175" s="13">
        <v>2</v>
      </c>
      <c r="L175" s="232" t="s">
        <v>90</v>
      </c>
      <c r="M175" s="5"/>
      <c r="N175" s="25">
        <v>16579</v>
      </c>
      <c r="O175" s="156">
        <v>16579</v>
      </c>
    </row>
    <row r="176" spans="3:15" ht="12.75">
      <c r="C176" s="159"/>
      <c r="D176" s="184"/>
      <c r="E176" s="13"/>
      <c r="F176" s="5"/>
      <c r="G176" s="243" t="s">
        <v>103</v>
      </c>
      <c r="H176" s="13">
        <v>2</v>
      </c>
      <c r="I176" s="13">
        <v>1</v>
      </c>
      <c r="J176" s="5">
        <v>5</v>
      </c>
      <c r="K176" s="13">
        <v>3</v>
      </c>
      <c r="L176" s="232" t="s">
        <v>90</v>
      </c>
      <c r="M176" s="5"/>
      <c r="N176" s="25">
        <v>2410</v>
      </c>
      <c r="O176" s="156">
        <v>2410</v>
      </c>
    </row>
    <row r="177" spans="3:15" ht="12.75">
      <c r="C177" s="159"/>
      <c r="D177" s="184"/>
      <c r="E177" s="13"/>
      <c r="F177" s="5"/>
      <c r="G177" s="243" t="s">
        <v>104</v>
      </c>
      <c r="H177" s="13">
        <v>2</v>
      </c>
      <c r="I177" s="13">
        <v>6</v>
      </c>
      <c r="J177" s="5">
        <v>2</v>
      </c>
      <c r="K177" s="13">
        <v>3</v>
      </c>
      <c r="L177" s="232" t="s">
        <v>90</v>
      </c>
      <c r="M177" s="5"/>
      <c r="N177" s="25">
        <v>46020</v>
      </c>
      <c r="O177" s="156">
        <v>46020</v>
      </c>
    </row>
    <row r="178" spans="3:15" ht="12.75">
      <c r="C178" s="159"/>
      <c r="D178" s="184"/>
      <c r="E178" s="13"/>
      <c r="F178" s="5"/>
      <c r="G178" s="243" t="s">
        <v>104</v>
      </c>
      <c r="H178" s="13">
        <v>2</v>
      </c>
      <c r="I178" s="51">
        <v>2</v>
      </c>
      <c r="J178" s="5">
        <v>2</v>
      </c>
      <c r="K178" s="13">
        <v>2</v>
      </c>
      <c r="L178" s="232" t="s">
        <v>90</v>
      </c>
      <c r="M178" s="5"/>
      <c r="N178" s="25"/>
      <c r="O178" s="156"/>
    </row>
    <row r="179" spans="3:15" ht="12.75">
      <c r="C179" s="159"/>
      <c r="D179" s="184"/>
      <c r="E179" s="13"/>
      <c r="F179" s="5"/>
      <c r="G179" s="243"/>
      <c r="H179" s="13"/>
      <c r="I179" s="51"/>
      <c r="J179" s="13"/>
      <c r="K179" s="13"/>
      <c r="L179" s="232"/>
      <c r="M179" s="242"/>
      <c r="N179" s="25"/>
      <c r="O179" s="156"/>
    </row>
    <row r="180" spans="3:15" ht="12.75">
      <c r="C180" s="159"/>
      <c r="D180" s="184"/>
      <c r="E180" s="13"/>
      <c r="F180" s="5"/>
      <c r="G180" s="243"/>
      <c r="H180" s="13"/>
      <c r="I180" s="13"/>
      <c r="J180" s="5"/>
      <c r="K180" s="13"/>
      <c r="L180" s="232"/>
      <c r="M180" s="5"/>
      <c r="N180" s="25"/>
      <c r="O180" s="156"/>
    </row>
    <row r="181" spans="3:16" ht="12.75">
      <c r="C181" s="159"/>
      <c r="D181" s="5"/>
      <c r="E181" s="13"/>
      <c r="F181" s="5"/>
      <c r="G181" s="13"/>
      <c r="H181" s="13"/>
      <c r="I181" s="13"/>
      <c r="J181" s="5"/>
      <c r="K181" s="13"/>
      <c r="L181" s="231"/>
      <c r="M181" s="5"/>
      <c r="N181" s="25"/>
      <c r="O181" s="156"/>
      <c r="P181" s="10"/>
    </row>
    <row r="182" spans="3:16" ht="12.75">
      <c r="C182" s="159"/>
      <c r="D182" s="5"/>
      <c r="E182" s="13"/>
      <c r="F182" s="5"/>
      <c r="G182" s="13"/>
      <c r="H182" s="13"/>
      <c r="I182" s="13"/>
      <c r="J182" s="5"/>
      <c r="K182" s="13"/>
      <c r="L182" s="231"/>
      <c r="M182" s="5"/>
      <c r="N182" s="25"/>
      <c r="O182" s="156"/>
      <c r="P182" s="10"/>
    </row>
    <row r="183" spans="3:16" ht="12.75">
      <c r="C183" s="159"/>
      <c r="D183" s="5"/>
      <c r="E183" s="13"/>
      <c r="F183" s="5"/>
      <c r="G183" s="13"/>
      <c r="H183" s="13"/>
      <c r="I183" s="13"/>
      <c r="J183" s="5"/>
      <c r="K183" s="13"/>
      <c r="L183" s="231"/>
      <c r="M183" s="5"/>
      <c r="N183" s="25"/>
      <c r="O183" s="156"/>
      <c r="P183" s="213"/>
    </row>
    <row r="184" spans="3:16" ht="12.75">
      <c r="C184" s="159"/>
      <c r="D184" s="5"/>
      <c r="E184" s="13"/>
      <c r="F184" s="5"/>
      <c r="G184" s="13"/>
      <c r="H184" s="13"/>
      <c r="I184" s="13"/>
      <c r="J184" s="5"/>
      <c r="K184" s="13"/>
      <c r="L184" s="13"/>
      <c r="M184" s="5"/>
      <c r="N184" s="25"/>
      <c r="O184" s="156"/>
      <c r="P184" s="213"/>
    </row>
    <row r="185" spans="3:16" ht="12.75">
      <c r="C185" s="159"/>
      <c r="D185" s="5"/>
      <c r="E185" s="13"/>
      <c r="F185" s="5"/>
      <c r="G185" s="13"/>
      <c r="H185" s="13"/>
      <c r="I185" s="13"/>
      <c r="J185" s="5"/>
      <c r="K185" s="13"/>
      <c r="L185" s="13"/>
      <c r="M185" s="5"/>
      <c r="N185" s="25"/>
      <c r="O185" s="156"/>
      <c r="P185" s="213"/>
    </row>
    <row r="186" spans="3:15" ht="12.75">
      <c r="C186" s="159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5"/>
      <c r="O186" s="156"/>
    </row>
    <row r="187" spans="3:15" ht="12.75">
      <c r="C187" s="159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5"/>
      <c r="O187" s="156"/>
    </row>
    <row r="188" spans="3:15" ht="13.5" thickBot="1">
      <c r="C188" s="159"/>
      <c r="D188" s="5"/>
      <c r="E188" s="13"/>
      <c r="F188" s="5"/>
      <c r="G188" s="13"/>
      <c r="H188" s="13"/>
      <c r="I188" s="13"/>
      <c r="J188" s="5"/>
      <c r="K188" s="13"/>
      <c r="L188" s="28"/>
      <c r="M188" s="5"/>
      <c r="N188" s="25"/>
      <c r="O188" s="215"/>
    </row>
    <row r="189" spans="3:15" ht="13.5" hidden="1" thickBot="1">
      <c r="C189" s="159"/>
      <c r="D189" s="5"/>
      <c r="E189" s="13"/>
      <c r="F189" s="5"/>
      <c r="G189" s="13"/>
      <c r="H189" s="13"/>
      <c r="I189" s="13">
        <v>0</v>
      </c>
      <c r="J189" s="5">
        <v>0</v>
      </c>
      <c r="K189" s="13">
        <v>0</v>
      </c>
      <c r="L189" s="5"/>
      <c r="M189" s="5"/>
      <c r="N189" s="24">
        <v>0</v>
      </c>
      <c r="O189" s="160">
        <f>+N189+0</f>
        <v>0</v>
      </c>
    </row>
    <row r="190" spans="3:15" ht="13.5" hidden="1" thickBot="1">
      <c r="C190" s="159"/>
      <c r="D190" s="5"/>
      <c r="E190" s="13"/>
      <c r="F190" s="5"/>
      <c r="G190" s="13"/>
      <c r="H190" s="13"/>
      <c r="I190" s="13">
        <v>0</v>
      </c>
      <c r="J190" s="5">
        <v>0</v>
      </c>
      <c r="K190" s="13">
        <v>0</v>
      </c>
      <c r="L190" s="5"/>
      <c r="M190" s="5"/>
      <c r="N190" s="24">
        <v>0</v>
      </c>
      <c r="O190" s="160">
        <f>+N190+0</f>
        <v>0</v>
      </c>
    </row>
    <row r="191" spans="3:15" ht="13.5" hidden="1" thickBot="1">
      <c r="C191" s="159"/>
      <c r="D191" s="5"/>
      <c r="E191" s="13"/>
      <c r="F191" s="5"/>
      <c r="G191" s="13"/>
      <c r="H191" s="13"/>
      <c r="I191" s="13"/>
      <c r="J191" s="5"/>
      <c r="K191" s="13"/>
      <c r="L191" s="5"/>
      <c r="M191" s="5"/>
      <c r="N191" s="24"/>
      <c r="O191" s="160"/>
    </row>
    <row r="192" spans="3:15" ht="13.5" hidden="1" thickBot="1">
      <c r="C192" s="159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4">
        <v>0</v>
      </c>
      <c r="O192" s="160">
        <f>+N192+0</f>
        <v>0</v>
      </c>
    </row>
    <row r="193" spans="3:15" ht="13.5" thickBot="1">
      <c r="C193" s="139"/>
      <c r="D193" s="162" t="s">
        <v>85</v>
      </c>
      <c r="E193" s="9"/>
      <c r="F193" s="162"/>
      <c r="G193" s="162"/>
      <c r="H193" s="162"/>
      <c r="I193" s="162"/>
      <c r="J193" s="162"/>
      <c r="K193" s="9"/>
      <c r="L193" s="9"/>
      <c r="M193" s="163" t="s">
        <v>74</v>
      </c>
      <c r="N193" s="164">
        <f>SUM(N171:N192)</f>
        <v>374264</v>
      </c>
      <c r="O193" s="165">
        <f>SUM(O171:O192)</f>
        <v>370064</v>
      </c>
    </row>
    <row r="194" spans="3:15" ht="12.75">
      <c r="C194" s="141"/>
      <c r="D194" s="142"/>
      <c r="E194" s="142"/>
      <c r="F194" s="143"/>
      <c r="G194" s="144"/>
      <c r="H194" s="144"/>
      <c r="I194" s="144"/>
      <c r="J194" s="144"/>
      <c r="K194" s="144"/>
      <c r="L194" s="144"/>
      <c r="M194" s="144"/>
      <c r="N194" s="145"/>
      <c r="O194" s="146"/>
    </row>
    <row r="195" spans="3:16" ht="15.75" thickBot="1">
      <c r="C195" s="21"/>
      <c r="D195" s="22"/>
      <c r="E195" s="22"/>
      <c r="F195" s="22"/>
      <c r="G195" s="22"/>
      <c r="H195" s="22"/>
      <c r="I195" s="22"/>
      <c r="J195" s="23" t="s">
        <v>49</v>
      </c>
      <c r="K195" s="22"/>
      <c r="L195" s="22"/>
      <c r="M195" s="22"/>
      <c r="N195" s="147">
        <f>SUM(N193+N152+N127+N81)</f>
        <v>7487544</v>
      </c>
      <c r="O195" s="147">
        <f>SUM(O193+O152+O127+O81)</f>
        <v>6981965</v>
      </c>
      <c r="P195" s="57">
        <f>N195-O195</f>
        <v>505579</v>
      </c>
    </row>
    <row r="196" spans="3:15" ht="15">
      <c r="C196" s="10"/>
      <c r="D196" s="10"/>
      <c r="E196" s="10"/>
      <c r="F196" s="10"/>
      <c r="G196" s="10"/>
      <c r="H196" s="10"/>
      <c r="I196" s="10"/>
      <c r="J196" s="19"/>
      <c r="K196" s="10"/>
      <c r="L196" s="10"/>
      <c r="M196" s="10"/>
      <c r="N196" s="158"/>
      <c r="O196" s="158"/>
    </row>
    <row r="197" spans="4:14" ht="12.75">
      <c r="D197" s="8"/>
      <c r="E197" s="8"/>
      <c r="F197" s="8"/>
      <c r="K197" s="261"/>
      <c r="L197" s="261"/>
      <c r="M197" s="261"/>
      <c r="N197" s="261"/>
    </row>
    <row r="198" spans="4:14" ht="12.75">
      <c r="D198" s="262" t="s">
        <v>15</v>
      </c>
      <c r="E198" s="262"/>
      <c r="F198" s="262"/>
      <c r="K198" s="262" t="s">
        <v>34</v>
      </c>
      <c r="L198" s="262"/>
      <c r="M198" s="262"/>
      <c r="N198" s="262"/>
    </row>
  </sheetData>
  <sheetProtection/>
  <mergeCells count="13">
    <mergeCell ref="A86:D86"/>
    <mergeCell ref="B78:G78"/>
    <mergeCell ref="B79:G79"/>
    <mergeCell ref="K197:N197"/>
    <mergeCell ref="D198:F198"/>
    <mergeCell ref="K198:N198"/>
    <mergeCell ref="A1:F1"/>
    <mergeCell ref="I10:K10"/>
    <mergeCell ref="I101:K101"/>
    <mergeCell ref="I167:K167"/>
    <mergeCell ref="B77:G77"/>
    <mergeCell ref="B80:G80"/>
    <mergeCell ref="A85:D85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43191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14708584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7487544</v>
      </c>
      <c r="G11" s="38"/>
    </row>
    <row r="12" ht="12.75">
      <c r="G12" s="38"/>
    </row>
    <row r="13" spans="2:8" ht="12.75">
      <c r="B13" t="s">
        <v>63</v>
      </c>
      <c r="F13" s="54">
        <f>+F9-F10+F11</f>
        <v>22196128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6981965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15214163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14708584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15214163</v>
      </c>
      <c r="G25" s="38"/>
    </row>
    <row r="26" spans="5:7" ht="12.75">
      <c r="E26" s="29"/>
      <c r="F26" s="38"/>
      <c r="G26" s="38"/>
    </row>
    <row r="27" spans="2:8" ht="13.5" thickBot="1">
      <c r="B27" s="48" t="s">
        <v>110</v>
      </c>
      <c r="E27" s="29"/>
      <c r="F27" s="129">
        <f>+F25-F23</f>
        <v>505579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6">
      <selection activeCell="B25" sqref="B25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43191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1602968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631355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14995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2249318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1289762</v>
      </c>
      <c r="G17" s="54"/>
      <c r="I17" s="172"/>
    </row>
    <row r="18" spans="2:9" ht="12.75">
      <c r="B18" s="48" t="s">
        <v>69</v>
      </c>
      <c r="F18" s="54">
        <f>F15-F17</f>
        <v>959556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1602968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959556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115</v>
      </c>
      <c r="C24" s="48"/>
      <c r="D24" s="48"/>
      <c r="E24" s="55" t="s">
        <v>54</v>
      </c>
      <c r="F24" s="129">
        <f>+F20-F22</f>
        <v>643412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2018-04-06T13:33:02Z</cp:lastPrinted>
  <dcterms:created xsi:type="dcterms:W3CDTF">2003-04-02T15:06:07Z</dcterms:created>
  <dcterms:modified xsi:type="dcterms:W3CDTF">2018-05-09T20:44:26Z</dcterms:modified>
  <cp:category/>
  <cp:version/>
  <cp:contentType/>
  <cp:contentStatus/>
</cp:coreProperties>
</file>