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Noviembre\datos abiertos\"/>
    </mc:Choice>
  </mc:AlternateContent>
  <bookViews>
    <workbookView xWindow="0" yWindow="0" windowWidth="28800" windowHeight="12300"/>
  </bookViews>
  <sheets>
    <sheet name="Juli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F66" i="1" l="1"/>
  <c r="H66" i="1" s="1"/>
  <c r="G77" i="1" l="1"/>
  <c r="F77" i="1"/>
  <c r="H67" i="1" l="1"/>
  <c r="H68" i="1" s="1"/>
  <c r="H69" i="1" s="1"/>
  <c r="H70" i="1" s="1"/>
  <c r="H71" i="1" s="1"/>
  <c r="H72" i="1" s="1"/>
  <c r="H73" i="1" s="1"/>
  <c r="H74" i="1" s="1"/>
  <c r="H75" i="1" s="1"/>
  <c r="H76" i="1" s="1"/>
</calcChain>
</file>

<file path=xl/sharedStrings.xml><?xml version="1.0" encoding="utf-8"?>
<sst xmlns="http://schemas.openxmlformats.org/spreadsheetml/2006/main" count="133" uniqueCount="80">
  <si>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</si>
  <si>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</si>
  <si>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</si>
  <si>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</si>
  <si>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</si>
  <si>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</si>
  <si>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</si>
  <si>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</si>
  <si>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</si>
  <si>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</si>
  <si>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</si>
  <si>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</si>
  <si>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</si>
  <si>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</si>
  <si>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</si>
  <si>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</si>
  <si>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</si>
  <si>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</si>
  <si>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</si>
  <si>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</si>
  <si>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</si>
  <si>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</si>
  <si>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</si>
  <si>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</si>
  <si>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</si>
  <si>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</si>
  <si>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</si>
  <si>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</si>
  <si>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</si>
  <si>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</si>
  <si>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</si>
  <si>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</si>
  <si>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</si>
  <si>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</si>
  <si>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</si>
  <si>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</si>
  <si>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</si>
  <si>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</si>
  <si>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</si>
  <si>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</si>
  <si>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</si>
  <si>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</si>
  <si>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2.2.7.2.08</t>
  </si>
  <si>
    <t>ALTICE DOMINICANA</t>
  </si>
  <si>
    <t>2.2.1.6.01</t>
  </si>
  <si>
    <t>2.1.1.3.01</t>
  </si>
  <si>
    <t>EMPRESA DISTRIBUIDORA DE ELECTRICIDAD DEL ESTE</t>
  </si>
  <si>
    <t>2.3.1.1.01</t>
  </si>
  <si>
    <t>COMICIONES BANCARIAS</t>
  </si>
  <si>
    <t>2.1.2.2.05</t>
  </si>
  <si>
    <t>2.2.1.5.01</t>
  </si>
  <si>
    <t>2.1.1.2.08</t>
  </si>
  <si>
    <t>2.1.5.1.02</t>
  </si>
  <si>
    <t>2.1.1.5.04</t>
  </si>
  <si>
    <t>2.1.1.2.09</t>
  </si>
  <si>
    <t>2.2.2.1.01</t>
  </si>
  <si>
    <t>SALVADOR ROSARIO SANTOS</t>
  </si>
  <si>
    <t>2.2.6.3.01</t>
  </si>
  <si>
    <t>GRUPO ALASKA,SA</t>
  </si>
  <si>
    <t>SEGURO NACIONAL DE SALUD</t>
  </si>
  <si>
    <t>2.3.6.3.06</t>
  </si>
  <si>
    <t>INVERSIONES MATEO &amp; GALVAN,SRL</t>
  </si>
  <si>
    <t>2.3.7.2.06</t>
  </si>
  <si>
    <t>2.3.7.2.99</t>
  </si>
  <si>
    <t>2.3.6.3.04</t>
  </si>
  <si>
    <t>2.3.6.4.06</t>
  </si>
  <si>
    <t>2.3.9.8.01</t>
  </si>
  <si>
    <t>2.3.2.1.01</t>
  </si>
  <si>
    <t>2.2.6.2.01</t>
  </si>
  <si>
    <t xml:space="preserve"> CIA DOMINICANA DE SEGUROS</t>
  </si>
  <si>
    <t>CIA DOMINICANA DE SEGUROS</t>
  </si>
  <si>
    <t>2.2.1.7.01</t>
  </si>
  <si>
    <t>CAASD</t>
  </si>
  <si>
    <t>REFRI ELECTRI REYNOSO GIL,EIRL</t>
  </si>
  <si>
    <t>2.1.1.4.01</t>
  </si>
  <si>
    <t>AITICE DOMINICANA</t>
  </si>
  <si>
    <t>Ingresos - Egresos - Noviembre 2023</t>
  </si>
  <si>
    <t>Elaborado Por;</t>
  </si>
  <si>
    <t>Diana Mejia</t>
  </si>
  <si>
    <t xml:space="preserve">Enc. Div. 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</si>
</sst>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2" fillId="6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4" fontId="5" fillId="2" borderId="4" xfId="0" applyNumberFormat="1" applyFont="1" applyFill="1" applyBorder="1" applyAlignment="1">
      <alignment horizontal="center"/>
    </xf>
    <xf numFmtId="43" fontId="5" fillId="0" borderId="0" xfId="0" applyNumberFormat="1" applyFont="1" applyAlignment="1">
      <alignment vertical="center"/>
    </xf>
    <xf numFmtId="0" fontId="7" fillId="0" borderId="0" xfId="0" applyFont="1"/>
    <xf numFmtId="43" fontId="2" fillId="0" borderId="0" xfId="0" applyNumberFormat="1" applyFont="1"/>
    <xf numFmtId="0" fontId="11" fillId="0" borderId="0" xfId="0" applyFont="1"/>
    <xf numFmtId="43" fontId="12" fillId="0" borderId="0" xfId="0" applyNumberFormat="1" applyFont="1"/>
    <xf numFmtId="0" fontId="13" fillId="0" borderId="0" xfId="0" applyFont="1"/>
    <xf numFmtId="0" fontId="12" fillId="0" borderId="0" xfId="0" applyFont="1"/>
    <xf numFmtId="43" fontId="4" fillId="3" borderId="11" xfId="1" applyFont="1" applyFill="1" applyBorder="1" applyAlignment="1">
      <alignment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85"/>
  <sheetViews>
    <sheetView showGridLines="0" tabSelected="1" zoomScale="70" zoomScaleNormal="70" workbookViewId="0">
      <selection activeCell="G84" sqref="G84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7"/>
      <c r="C9" s="57"/>
      <c r="D9" s="57"/>
      <c r="E9" s="57"/>
      <c r="F9" s="57"/>
      <c r="G9" s="57"/>
      <c r="H9" s="57"/>
    </row>
    <row r="10" spans="1:10" s="5" customFormat="1" ht="20.25" x14ac:dyDescent="0.3">
      <c r="A10" s="4"/>
      <c r="B10" s="58" t="s">
        <v>76</v>
      </c>
      <c r="C10" s="58"/>
      <c r="D10" s="58"/>
      <c r="E10" s="58"/>
      <c r="F10" s="58"/>
      <c r="G10" s="58"/>
      <c r="H10" s="58"/>
    </row>
    <row r="11" spans="1:10" s="7" customFormat="1" x14ac:dyDescent="0.25">
      <c r="A11" s="6"/>
      <c r="B11" s="59">
        <v>45272</v>
      </c>
      <c r="C11" s="57"/>
      <c r="D11" s="57"/>
      <c r="E11" s="57"/>
      <c r="F11" s="57"/>
      <c r="G11" s="57"/>
      <c r="H11" s="57"/>
    </row>
    <row r="12" spans="1:10" s="7" customFormat="1" ht="20.25" x14ac:dyDescent="0.3">
      <c r="A12" s="6"/>
      <c r="B12" s="58" t="s">
        <v>33</v>
      </c>
      <c r="C12" s="58"/>
      <c r="D12" s="58"/>
      <c r="E12" s="58"/>
      <c r="F12" s="58"/>
      <c r="G12" s="58"/>
      <c r="H12" s="58"/>
      <c r="I12" s="33"/>
    </row>
    <row r="13" spans="1:10" x14ac:dyDescent="0.25">
      <c r="A13" s="8"/>
      <c r="B13" s="60" t="s">
        <v>0</v>
      </c>
      <c r="C13" s="60" t="s">
        <v>1</v>
      </c>
      <c r="D13" s="60" t="s">
        <v>2</v>
      </c>
      <c r="E13" s="9" t="s">
        <v>3</v>
      </c>
      <c r="F13" s="60" t="s">
        <v>4</v>
      </c>
      <c r="G13" s="62" t="s">
        <v>5</v>
      </c>
      <c r="H13" s="9" t="s">
        <v>6</v>
      </c>
    </row>
    <row r="14" spans="1:10" x14ac:dyDescent="0.25">
      <c r="A14" s="8"/>
      <c r="B14" s="61"/>
      <c r="C14" s="61"/>
      <c r="D14" s="61"/>
      <c r="E14" s="11" t="s">
        <v>7</v>
      </c>
      <c r="F14" s="61"/>
      <c r="G14" s="63"/>
      <c r="H14" s="36">
        <v>12362659</v>
      </c>
      <c r="I14" s="35"/>
      <c r="J14" s="32"/>
    </row>
    <row r="15" spans="1:10" s="12" customFormat="1" ht="18" customHeight="1" x14ac:dyDescent="0.25">
      <c r="B15" s="13">
        <v>45128</v>
      </c>
      <c r="C15" s="14">
        <v>5148</v>
      </c>
      <c r="D15" s="14" t="s">
        <v>34</v>
      </c>
      <c r="E15" s="15" t="s">
        <v>35</v>
      </c>
      <c r="F15" s="16">
        <v>833333.33</v>
      </c>
      <c r="G15" s="16"/>
      <c r="H15" s="16">
        <f>+H14+F15+G15</f>
        <v>13195992.33</v>
      </c>
      <c r="I15" s="34"/>
    </row>
    <row r="16" spans="1:10" s="12" customFormat="1" ht="18" customHeight="1" x14ac:dyDescent="0.25">
      <c r="B16" s="13">
        <v>45128</v>
      </c>
      <c r="C16" s="14">
        <v>5132</v>
      </c>
      <c r="D16" s="14" t="s">
        <v>8</v>
      </c>
      <c r="E16" s="15" t="s">
        <v>36</v>
      </c>
      <c r="F16" s="16">
        <v>13906655</v>
      </c>
      <c r="G16" s="16"/>
      <c r="H16" s="16">
        <f t="shared" ref="H16:H65" si="0">+H15+F16+G16</f>
        <v>27102647.329999998</v>
      </c>
      <c r="I16" s="34"/>
    </row>
    <row r="17" spans="2:9" s="12" customFormat="1" ht="18" customHeight="1" x14ac:dyDescent="0.25">
      <c r="B17" s="13"/>
      <c r="C17" s="30" t="s">
        <v>39</v>
      </c>
      <c r="D17" s="30" t="s">
        <v>37</v>
      </c>
      <c r="E17" s="31" t="s">
        <v>38</v>
      </c>
      <c r="F17" s="29">
        <v>874689</v>
      </c>
      <c r="G17" s="29"/>
      <c r="H17" s="16">
        <f t="shared" si="0"/>
        <v>27977336.329999998</v>
      </c>
      <c r="I17" s="34"/>
    </row>
    <row r="18" spans="2:9" s="12" customFormat="1" ht="32.25" customHeight="1" x14ac:dyDescent="0.25">
      <c r="B18" s="13">
        <v>45231</v>
      </c>
      <c r="C18" s="30">
        <v>1140</v>
      </c>
      <c r="D18" s="30" t="s">
        <v>44</v>
      </c>
      <c r="E18" s="31" t="s">
        <v>46</v>
      </c>
      <c r="F18" s="29"/>
      <c r="G18" s="29">
        <v>-464431.59</v>
      </c>
      <c r="H18" s="16">
        <f t="shared" si="0"/>
        <v>27512904.739999998</v>
      </c>
      <c r="I18" s="34"/>
    </row>
    <row r="19" spans="2:9" s="12" customFormat="1" x14ac:dyDescent="0.25">
      <c r="B19" s="13">
        <v>45231</v>
      </c>
      <c r="C19" s="30">
        <v>1141</v>
      </c>
      <c r="D19" s="30" t="s">
        <v>47</v>
      </c>
      <c r="E19" s="31" t="s">
        <v>58</v>
      </c>
      <c r="F19" s="29"/>
      <c r="G19" s="29">
        <v>-8631</v>
      </c>
      <c r="H19" s="16">
        <f t="shared" si="0"/>
        <v>27504273.739999998</v>
      </c>
      <c r="I19" s="34"/>
    </row>
    <row r="20" spans="2:9" s="12" customFormat="1" ht="25.5" customHeight="1" x14ac:dyDescent="0.25">
      <c r="B20" s="13">
        <v>45231</v>
      </c>
      <c r="C20" s="30">
        <v>1143</v>
      </c>
      <c r="D20" s="30" t="s">
        <v>57</v>
      </c>
      <c r="E20" s="31" t="s">
        <v>59</v>
      </c>
      <c r="F20" s="29"/>
      <c r="G20" s="29">
        <v>-54355.8</v>
      </c>
      <c r="H20" s="16">
        <f t="shared" si="0"/>
        <v>27449917.939999998</v>
      </c>
      <c r="I20" s="34"/>
    </row>
    <row r="21" spans="2:9" s="12" customFormat="1" ht="22.5" customHeight="1" x14ac:dyDescent="0.25">
      <c r="B21" s="13">
        <v>45231</v>
      </c>
      <c r="C21" s="30">
        <v>1146</v>
      </c>
      <c r="D21" s="30" t="s">
        <v>60</v>
      </c>
      <c r="E21" s="31" t="s">
        <v>61</v>
      </c>
      <c r="F21" s="29"/>
      <c r="G21" s="29">
        <v>-27160.65</v>
      </c>
      <c r="H21" s="16">
        <f t="shared" si="0"/>
        <v>27422757.289999999</v>
      </c>
      <c r="I21" s="34"/>
    </row>
    <row r="22" spans="2:9" s="12" customFormat="1" ht="18" customHeight="1" x14ac:dyDescent="0.25">
      <c r="B22" s="13">
        <v>45231</v>
      </c>
      <c r="C22" s="30">
        <v>1146</v>
      </c>
      <c r="D22" s="14" t="s">
        <v>62</v>
      </c>
      <c r="E22" s="31" t="s">
        <v>61</v>
      </c>
      <c r="F22" s="29"/>
      <c r="G22" s="29">
        <v>-23010</v>
      </c>
      <c r="H22" s="16">
        <f t="shared" si="0"/>
        <v>27399747.289999999</v>
      </c>
      <c r="I22" s="34"/>
    </row>
    <row r="23" spans="2:9" s="12" customFormat="1" ht="21.75" customHeight="1" x14ac:dyDescent="0.25">
      <c r="B23" s="13">
        <v>45231</v>
      </c>
      <c r="C23" s="30">
        <v>1146</v>
      </c>
      <c r="D23" s="30" t="s">
        <v>63</v>
      </c>
      <c r="E23" s="31" t="s">
        <v>61</v>
      </c>
      <c r="F23" s="29"/>
      <c r="G23" s="29">
        <v>-5428</v>
      </c>
      <c r="H23" s="16">
        <f t="shared" si="0"/>
        <v>27394319.289999999</v>
      </c>
      <c r="I23" s="34"/>
    </row>
    <row r="24" spans="2:9" s="12" customFormat="1" ht="20.25" customHeight="1" x14ac:dyDescent="0.25">
      <c r="B24" s="13">
        <v>45231</v>
      </c>
      <c r="C24" s="30">
        <v>1146</v>
      </c>
      <c r="D24" s="30" t="s">
        <v>64</v>
      </c>
      <c r="E24" s="31" t="s">
        <v>61</v>
      </c>
      <c r="F24" s="29"/>
      <c r="G24" s="29">
        <v>-1652</v>
      </c>
      <c r="H24" s="16">
        <f t="shared" si="0"/>
        <v>27392667.289999999</v>
      </c>
      <c r="I24" s="34"/>
    </row>
    <row r="25" spans="2:9" s="12" customFormat="1" ht="24" customHeight="1" x14ac:dyDescent="0.25">
      <c r="B25" s="13">
        <v>45231</v>
      </c>
      <c r="C25" s="30">
        <v>1146</v>
      </c>
      <c r="D25" s="30" t="s">
        <v>65</v>
      </c>
      <c r="E25" s="31" t="s">
        <v>61</v>
      </c>
      <c r="F25" s="29"/>
      <c r="G25" s="29">
        <v>-472</v>
      </c>
      <c r="H25" s="16">
        <f t="shared" si="0"/>
        <v>27392195.289999999</v>
      </c>
      <c r="I25" s="34"/>
    </row>
    <row r="26" spans="2:9" s="12" customFormat="1" ht="18" customHeight="1" x14ac:dyDescent="0.25">
      <c r="B26" s="13">
        <v>45231</v>
      </c>
      <c r="C26" s="30">
        <v>1146</v>
      </c>
      <c r="D26" s="30" t="s">
        <v>66</v>
      </c>
      <c r="E26" s="31" t="s">
        <v>61</v>
      </c>
      <c r="F26" s="29"/>
      <c r="G26" s="29">
        <v>-1888</v>
      </c>
      <c r="H26" s="16">
        <f t="shared" si="0"/>
        <v>27390307.289999999</v>
      </c>
      <c r="I26" s="34"/>
    </row>
    <row r="27" spans="2:9" s="12" customFormat="1" ht="18" customHeight="1" x14ac:dyDescent="0.25">
      <c r="B27" s="13">
        <v>45231</v>
      </c>
      <c r="C27" s="30">
        <v>1146</v>
      </c>
      <c r="D27" s="30" t="s">
        <v>67</v>
      </c>
      <c r="E27" s="31" t="s">
        <v>61</v>
      </c>
      <c r="F27" s="29"/>
      <c r="G27" s="29">
        <v>-885</v>
      </c>
      <c r="H27" s="16">
        <f t="shared" si="0"/>
        <v>27389422.289999999</v>
      </c>
      <c r="I27" s="34"/>
    </row>
    <row r="28" spans="2:9" s="12" customFormat="1" ht="18" customHeight="1" x14ac:dyDescent="0.25">
      <c r="B28" s="13">
        <v>45231</v>
      </c>
      <c r="C28" s="30">
        <v>1149</v>
      </c>
      <c r="D28" s="30" t="s">
        <v>68</v>
      </c>
      <c r="E28" s="15" t="s">
        <v>69</v>
      </c>
      <c r="F28" s="29"/>
      <c r="G28" s="29">
        <v>-301431.19</v>
      </c>
      <c r="H28" s="16">
        <f t="shared" si="0"/>
        <v>27087991.099999998</v>
      </c>
      <c r="I28" s="34"/>
    </row>
    <row r="29" spans="2:9" s="12" customFormat="1" ht="18" customHeight="1" x14ac:dyDescent="0.25">
      <c r="B29" s="13">
        <v>45231</v>
      </c>
      <c r="C29" s="30">
        <v>1151</v>
      </c>
      <c r="D29" s="30" t="s">
        <v>53</v>
      </c>
      <c r="E29" s="15" t="s">
        <v>40</v>
      </c>
      <c r="F29" s="29"/>
      <c r="G29" s="29">
        <v>-14859.25</v>
      </c>
      <c r="H29" s="16">
        <f t="shared" si="0"/>
        <v>27073131.849999998</v>
      </c>
      <c r="I29" s="34"/>
    </row>
    <row r="30" spans="2:9" s="12" customFormat="1" ht="25.5" customHeight="1" x14ac:dyDescent="0.25">
      <c r="B30" s="13">
        <v>45232</v>
      </c>
      <c r="C30" s="30">
        <v>1158</v>
      </c>
      <c r="D30" s="30" t="s">
        <v>55</v>
      </c>
      <c r="E30" s="31" t="s">
        <v>56</v>
      </c>
      <c r="F30" s="29"/>
      <c r="G30" s="29">
        <v>-29500</v>
      </c>
      <c r="H30" s="16">
        <f t="shared" si="0"/>
        <v>27043631.849999998</v>
      </c>
      <c r="I30" s="34"/>
    </row>
    <row r="31" spans="2:9" s="12" customFormat="1" ht="18" customHeight="1" x14ac:dyDescent="0.25">
      <c r="B31" s="13">
        <v>45237</v>
      </c>
      <c r="C31" s="30">
        <v>1175</v>
      </c>
      <c r="D31" s="30" t="s">
        <v>57</v>
      </c>
      <c r="E31" s="31" t="s">
        <v>70</v>
      </c>
      <c r="F31" s="29"/>
      <c r="G31" s="29">
        <v>-13800</v>
      </c>
      <c r="H31" s="16">
        <f t="shared" si="0"/>
        <v>27029831.849999998</v>
      </c>
      <c r="I31" s="34"/>
    </row>
    <row r="32" spans="2:9" s="12" customFormat="1" ht="18" customHeight="1" x14ac:dyDescent="0.25">
      <c r="B32" s="13">
        <v>45237</v>
      </c>
      <c r="C32" s="30">
        <v>1177</v>
      </c>
      <c r="D32" s="30" t="s">
        <v>71</v>
      </c>
      <c r="E32" s="31" t="s">
        <v>72</v>
      </c>
      <c r="F32" s="29"/>
      <c r="G32" s="29">
        <v>-6682</v>
      </c>
      <c r="H32" s="16">
        <f t="shared" si="0"/>
        <v>27023149.849999998</v>
      </c>
      <c r="I32" s="34"/>
    </row>
    <row r="33" spans="2:9" s="12" customFormat="1" ht="19.5" customHeight="1" x14ac:dyDescent="0.25">
      <c r="B33" s="13">
        <v>45237</v>
      </c>
      <c r="C33" s="30">
        <v>1179</v>
      </c>
      <c r="D33" s="30" t="s">
        <v>42</v>
      </c>
      <c r="E33" s="31" t="s">
        <v>73</v>
      </c>
      <c r="F33" s="29"/>
      <c r="G33" s="29">
        <v>-45000</v>
      </c>
      <c r="H33" s="16">
        <f t="shared" si="0"/>
        <v>26978149.849999998</v>
      </c>
      <c r="I33" s="34"/>
    </row>
    <row r="34" spans="2:9" s="12" customFormat="1" ht="18" customHeight="1" x14ac:dyDescent="0.25">
      <c r="B34" s="13">
        <v>45240</v>
      </c>
      <c r="C34" s="30">
        <v>1187</v>
      </c>
      <c r="D34" s="30" t="s">
        <v>9</v>
      </c>
      <c r="E34" s="31" t="s">
        <v>40</v>
      </c>
      <c r="F34" s="29"/>
      <c r="G34" s="29">
        <v>-31000</v>
      </c>
      <c r="H34" s="16">
        <f t="shared" si="0"/>
        <v>26947149.849999998</v>
      </c>
      <c r="I34" s="34"/>
    </row>
    <row r="35" spans="2:9" s="12" customFormat="1" ht="18" customHeight="1" x14ac:dyDescent="0.25">
      <c r="B35" s="13">
        <v>45240</v>
      </c>
      <c r="C35" s="30">
        <v>1187</v>
      </c>
      <c r="D35" s="30" t="s">
        <v>11</v>
      </c>
      <c r="E35" s="31" t="s">
        <v>40</v>
      </c>
      <c r="F35" s="16"/>
      <c r="G35" s="16">
        <v>-2197.9</v>
      </c>
      <c r="H35" s="16">
        <f t="shared" si="0"/>
        <v>26944951.949999999</v>
      </c>
      <c r="I35" s="34"/>
    </row>
    <row r="36" spans="2:9" s="12" customFormat="1" ht="18" customHeight="1" x14ac:dyDescent="0.25">
      <c r="B36" s="13">
        <v>45240</v>
      </c>
      <c r="C36" s="30">
        <v>1187</v>
      </c>
      <c r="D36" s="30" t="s">
        <v>10</v>
      </c>
      <c r="E36" s="31" t="s">
        <v>40</v>
      </c>
      <c r="F36" s="16"/>
      <c r="G36" s="16">
        <v>-2201</v>
      </c>
      <c r="H36" s="16">
        <f t="shared" si="0"/>
        <v>26942750.949999999</v>
      </c>
      <c r="I36" s="34"/>
    </row>
    <row r="37" spans="2:9" s="12" customFormat="1" ht="18" customHeight="1" x14ac:dyDescent="0.25">
      <c r="B37" s="13">
        <v>45240</v>
      </c>
      <c r="C37" s="30">
        <v>1187</v>
      </c>
      <c r="D37" s="30" t="s">
        <v>12</v>
      </c>
      <c r="E37" s="31" t="s">
        <v>40</v>
      </c>
      <c r="F37" s="16"/>
      <c r="G37" s="16">
        <v>-372</v>
      </c>
      <c r="H37" s="16">
        <f t="shared" si="0"/>
        <v>26942378.949999999</v>
      </c>
      <c r="I37" s="34"/>
    </row>
    <row r="38" spans="2:9" s="12" customFormat="1" ht="18" customHeight="1" x14ac:dyDescent="0.25">
      <c r="B38" s="13">
        <v>45243</v>
      </c>
      <c r="C38" s="14">
        <v>1191</v>
      </c>
      <c r="D38" s="30" t="s">
        <v>45</v>
      </c>
      <c r="E38" s="31" t="s">
        <v>40</v>
      </c>
      <c r="F38" s="16"/>
      <c r="G38" s="16">
        <v>-193175</v>
      </c>
      <c r="H38" s="16">
        <f t="shared" si="0"/>
        <v>26749203.949999999</v>
      </c>
      <c r="I38" s="34"/>
    </row>
    <row r="39" spans="2:9" s="12" customFormat="1" ht="18" customHeight="1" x14ac:dyDescent="0.25">
      <c r="B39" s="13">
        <v>45243</v>
      </c>
      <c r="C39" s="14">
        <v>1191</v>
      </c>
      <c r="D39" s="30" t="s">
        <v>52</v>
      </c>
      <c r="E39" s="31" t="s">
        <v>40</v>
      </c>
      <c r="F39" s="29"/>
      <c r="G39" s="29">
        <v>-13696.12</v>
      </c>
      <c r="H39" s="16">
        <f t="shared" si="0"/>
        <v>26735507.829999998</v>
      </c>
      <c r="I39" s="34"/>
    </row>
    <row r="40" spans="2:9" s="12" customFormat="1" ht="18" customHeight="1" x14ac:dyDescent="0.25">
      <c r="B40" s="13">
        <v>45243</v>
      </c>
      <c r="C40" s="14">
        <v>1191</v>
      </c>
      <c r="D40" s="30" t="s">
        <v>10</v>
      </c>
      <c r="E40" s="31" t="s">
        <v>40</v>
      </c>
      <c r="F40" s="29"/>
      <c r="G40" s="29">
        <v>-13715.43</v>
      </c>
      <c r="H40" s="16">
        <f t="shared" si="0"/>
        <v>26721792.399999999</v>
      </c>
      <c r="I40" s="34"/>
    </row>
    <row r="41" spans="2:9" s="12" customFormat="1" ht="18" customHeight="1" x14ac:dyDescent="0.25">
      <c r="B41" s="13">
        <v>45243</v>
      </c>
      <c r="C41" s="14">
        <v>1191</v>
      </c>
      <c r="D41" s="30" t="s">
        <v>12</v>
      </c>
      <c r="E41" s="31" t="s">
        <v>40</v>
      </c>
      <c r="F41" s="29"/>
      <c r="G41" s="29">
        <v>-2318.1</v>
      </c>
      <c r="H41" s="16">
        <f t="shared" si="0"/>
        <v>26719474.299999997</v>
      </c>
      <c r="I41" s="34"/>
    </row>
    <row r="42" spans="2:9" s="12" customFormat="1" ht="18" customHeight="1" x14ac:dyDescent="0.25">
      <c r="B42" s="13">
        <v>45243</v>
      </c>
      <c r="C42" s="14">
        <v>1193</v>
      </c>
      <c r="D42" s="30" t="s">
        <v>54</v>
      </c>
      <c r="E42" s="31" t="s">
        <v>40</v>
      </c>
      <c r="F42" s="29"/>
      <c r="G42" s="29">
        <v>-118000</v>
      </c>
      <c r="H42" s="16">
        <f t="shared" si="0"/>
        <v>26601474.299999997</v>
      </c>
      <c r="I42" s="34"/>
    </row>
    <row r="43" spans="2:9" s="12" customFormat="1" ht="15.75" customHeight="1" x14ac:dyDescent="0.25">
      <c r="B43" s="13">
        <v>45243</v>
      </c>
      <c r="C43" s="14">
        <v>1193</v>
      </c>
      <c r="D43" s="30" t="s">
        <v>11</v>
      </c>
      <c r="E43" s="31" t="s">
        <v>40</v>
      </c>
      <c r="F43" s="29"/>
      <c r="G43" s="29">
        <v>-8366.2000000000007</v>
      </c>
      <c r="H43" s="16">
        <f t="shared" si="0"/>
        <v>26593108.099999998</v>
      </c>
      <c r="I43" s="34"/>
    </row>
    <row r="44" spans="2:9" s="12" customFormat="1" ht="18" customHeight="1" x14ac:dyDescent="0.25">
      <c r="B44" s="13">
        <v>45243</v>
      </c>
      <c r="C44" s="14">
        <v>1193</v>
      </c>
      <c r="D44" s="30" t="s">
        <v>10</v>
      </c>
      <c r="E44" s="31" t="s">
        <v>40</v>
      </c>
      <c r="F44" s="29"/>
      <c r="G44" s="29">
        <v>-8378</v>
      </c>
      <c r="H44" s="16">
        <f t="shared" si="0"/>
        <v>26584730.099999998</v>
      </c>
      <c r="I44" s="34"/>
    </row>
    <row r="45" spans="2:9" s="12" customFormat="1" ht="18" customHeight="1" x14ac:dyDescent="0.25">
      <c r="B45" s="13">
        <v>45243</v>
      </c>
      <c r="C45" s="14">
        <v>1193</v>
      </c>
      <c r="D45" s="30" t="s">
        <v>12</v>
      </c>
      <c r="E45" s="31" t="s">
        <v>40</v>
      </c>
      <c r="F45" s="29"/>
      <c r="G45" s="29">
        <v>-1416</v>
      </c>
      <c r="H45" s="16">
        <f t="shared" si="0"/>
        <v>26583314.099999998</v>
      </c>
      <c r="I45" s="34"/>
    </row>
    <row r="46" spans="2:9" s="12" customFormat="1" ht="18" customHeight="1" x14ac:dyDescent="0.25">
      <c r="B46" s="13">
        <v>45243</v>
      </c>
      <c r="C46" s="14">
        <v>1195</v>
      </c>
      <c r="D46" s="30" t="s">
        <v>49</v>
      </c>
      <c r="E46" s="31" t="s">
        <v>40</v>
      </c>
      <c r="F46" s="29"/>
      <c r="G46" s="29">
        <v>-73800</v>
      </c>
      <c r="H46" s="16">
        <f t="shared" si="0"/>
        <v>26509514.099999998</v>
      </c>
      <c r="I46" s="34"/>
    </row>
    <row r="47" spans="2:9" s="12" customFormat="1" ht="18" customHeight="1" x14ac:dyDescent="0.25">
      <c r="B47" s="13">
        <v>45244</v>
      </c>
      <c r="C47" s="14">
        <v>1196</v>
      </c>
      <c r="D47" s="30" t="s">
        <v>51</v>
      </c>
      <c r="E47" s="31" t="s">
        <v>40</v>
      </c>
      <c r="F47" s="29"/>
      <c r="G47" s="29">
        <v>-332000</v>
      </c>
      <c r="H47" s="16">
        <f t="shared" si="0"/>
        <v>26177514.099999998</v>
      </c>
      <c r="I47" s="34"/>
    </row>
    <row r="48" spans="2:9" s="12" customFormat="1" ht="18" customHeight="1" x14ac:dyDescent="0.25">
      <c r="B48" s="13">
        <v>45244</v>
      </c>
      <c r="C48" s="14">
        <v>1196</v>
      </c>
      <c r="D48" s="30" t="s">
        <v>11</v>
      </c>
      <c r="E48" s="31" t="s">
        <v>40</v>
      </c>
      <c r="F48" s="29"/>
      <c r="G48" s="29">
        <v>-23538.799999999999</v>
      </c>
      <c r="H48" s="16">
        <f t="shared" si="0"/>
        <v>26153975.299999997</v>
      </c>
      <c r="I48" s="34"/>
    </row>
    <row r="49" spans="1:13" s="12" customFormat="1" ht="18" customHeight="1" x14ac:dyDescent="0.25">
      <c r="B49" s="13">
        <v>45244</v>
      </c>
      <c r="C49" s="14">
        <v>1196</v>
      </c>
      <c r="D49" s="30" t="s">
        <v>10</v>
      </c>
      <c r="E49" s="31" t="s">
        <v>40</v>
      </c>
      <c r="F49" s="29"/>
      <c r="G49" s="29">
        <v>-23572</v>
      </c>
      <c r="H49" s="16">
        <f t="shared" si="0"/>
        <v>26130403.299999997</v>
      </c>
      <c r="I49" s="34"/>
    </row>
    <row r="50" spans="1:13" s="12" customFormat="1" ht="18" customHeight="1" x14ac:dyDescent="0.25">
      <c r="B50" s="13">
        <v>45244</v>
      </c>
      <c r="C50" s="14">
        <v>1196</v>
      </c>
      <c r="D50" s="30" t="s">
        <v>12</v>
      </c>
      <c r="E50" s="31" t="s">
        <v>40</v>
      </c>
      <c r="F50" s="29"/>
      <c r="G50" s="29">
        <v>-3741.7</v>
      </c>
      <c r="H50" s="16">
        <f t="shared" si="0"/>
        <v>26126661.599999998</v>
      </c>
      <c r="I50" s="34"/>
    </row>
    <row r="51" spans="1:13" s="12" customFormat="1" ht="18" customHeight="1" x14ac:dyDescent="0.25">
      <c r="B51" s="13">
        <v>45245</v>
      </c>
      <c r="C51" s="14">
        <v>1199</v>
      </c>
      <c r="D51" s="30" t="s">
        <v>9</v>
      </c>
      <c r="E51" s="31" t="s">
        <v>40</v>
      </c>
      <c r="F51" s="29"/>
      <c r="G51" s="29">
        <v>-3798666.67</v>
      </c>
      <c r="H51" s="16">
        <f t="shared" si="0"/>
        <v>22327994.93</v>
      </c>
      <c r="I51" s="34"/>
    </row>
    <row r="52" spans="1:13" s="12" customFormat="1" ht="18" customHeight="1" x14ac:dyDescent="0.25">
      <c r="B52" s="13">
        <v>45245</v>
      </c>
      <c r="C52" s="14">
        <v>1199</v>
      </c>
      <c r="D52" s="30" t="s">
        <v>11</v>
      </c>
      <c r="E52" s="31" t="s">
        <v>40</v>
      </c>
      <c r="F52" s="29"/>
      <c r="G52" s="29">
        <v>-264860.19</v>
      </c>
      <c r="H52" s="16">
        <f t="shared" si="0"/>
        <v>22063134.739999998</v>
      </c>
      <c r="I52" s="34"/>
    </row>
    <row r="53" spans="1:13" s="12" customFormat="1" ht="18" customHeight="1" x14ac:dyDescent="0.25">
      <c r="B53" s="13">
        <v>45245</v>
      </c>
      <c r="C53" s="14">
        <v>1199</v>
      </c>
      <c r="D53" s="30" t="s">
        <v>10</v>
      </c>
      <c r="E53" s="31" t="s">
        <v>40</v>
      </c>
      <c r="G53" s="29">
        <v>-269705.33</v>
      </c>
      <c r="H53" s="16">
        <f t="shared" si="0"/>
        <v>21793429.41</v>
      </c>
      <c r="I53" s="34"/>
    </row>
    <row r="54" spans="1:13" s="12" customFormat="1" ht="18" customHeight="1" x14ac:dyDescent="0.25">
      <c r="B54" s="13">
        <v>45245</v>
      </c>
      <c r="C54" s="14">
        <v>1199</v>
      </c>
      <c r="D54" s="30" t="s">
        <v>12</v>
      </c>
      <c r="E54" s="31" t="s">
        <v>40</v>
      </c>
      <c r="F54" s="29"/>
      <c r="G54" s="29">
        <v>-36124.9</v>
      </c>
      <c r="H54" s="16">
        <f t="shared" si="0"/>
        <v>21757304.510000002</v>
      </c>
      <c r="I54" s="34"/>
    </row>
    <row r="55" spans="1:13" s="12" customFormat="1" ht="18" customHeight="1" x14ac:dyDescent="0.25">
      <c r="B55" s="13">
        <v>44946</v>
      </c>
      <c r="C55" s="30">
        <v>1214</v>
      </c>
      <c r="D55" s="30" t="s">
        <v>41</v>
      </c>
      <c r="E55" s="31" t="s">
        <v>43</v>
      </c>
      <c r="F55" s="29"/>
      <c r="G55" s="29">
        <v>-45034.5</v>
      </c>
      <c r="H55" s="16">
        <f t="shared" si="0"/>
        <v>21712270.010000002</v>
      </c>
      <c r="I55" s="34"/>
    </row>
    <row r="56" spans="1:13" s="12" customFormat="1" ht="18" customHeight="1" x14ac:dyDescent="0.25">
      <c r="B56" s="13">
        <v>45250</v>
      </c>
      <c r="C56" s="30">
        <v>1216</v>
      </c>
      <c r="D56" s="30" t="s">
        <v>57</v>
      </c>
      <c r="E56" s="31" t="s">
        <v>59</v>
      </c>
      <c r="F56" s="29"/>
      <c r="G56" s="29">
        <v>-52902.8</v>
      </c>
      <c r="H56" s="16">
        <f t="shared" si="0"/>
        <v>21659367.210000001</v>
      </c>
      <c r="I56" s="34"/>
    </row>
    <row r="57" spans="1:13" s="41" customFormat="1" ht="18" customHeight="1" x14ac:dyDescent="0.25">
      <c r="B57" s="42">
        <v>45254</v>
      </c>
      <c r="C57" s="30">
        <v>1225</v>
      </c>
      <c r="D57" s="30" t="s">
        <v>74</v>
      </c>
      <c r="E57" s="31" t="s">
        <v>40</v>
      </c>
      <c r="F57" s="29"/>
      <c r="G57" s="29">
        <v>-3271254.2</v>
      </c>
      <c r="H57" s="16">
        <f t="shared" si="0"/>
        <v>18388113.010000002</v>
      </c>
      <c r="I57" s="43"/>
    </row>
    <row r="58" spans="1:13" s="12" customFormat="1" ht="18" customHeight="1" x14ac:dyDescent="0.25">
      <c r="B58" s="13">
        <v>45254</v>
      </c>
      <c r="C58" s="30">
        <v>1227</v>
      </c>
      <c r="D58" s="30" t="s">
        <v>74</v>
      </c>
      <c r="E58" s="31" t="s">
        <v>40</v>
      </c>
      <c r="G58" s="29">
        <v>-192791.67</v>
      </c>
      <c r="H58" s="16">
        <f t="shared" si="0"/>
        <v>18195321.34</v>
      </c>
      <c r="I58" s="34"/>
    </row>
    <row r="59" spans="1:13" s="12" customFormat="1" ht="18" customHeight="1" x14ac:dyDescent="0.25">
      <c r="B59" s="13">
        <v>45257</v>
      </c>
      <c r="C59" s="30">
        <v>1229</v>
      </c>
      <c r="D59" s="30" t="s">
        <v>41</v>
      </c>
      <c r="E59" s="31" t="s">
        <v>75</v>
      </c>
      <c r="G59" s="29">
        <v>-8765.08</v>
      </c>
      <c r="H59" s="16">
        <f t="shared" si="0"/>
        <v>18186556.260000002</v>
      </c>
      <c r="I59" s="34"/>
    </row>
    <row r="60" spans="1:13" s="12" customFormat="1" ht="18" customHeight="1" x14ac:dyDescent="0.25">
      <c r="B60" s="13">
        <v>45257</v>
      </c>
      <c r="C60" s="30">
        <v>1229</v>
      </c>
      <c r="D60" s="30" t="s">
        <v>50</v>
      </c>
      <c r="E60" s="31" t="s">
        <v>75</v>
      </c>
      <c r="F60" s="29"/>
      <c r="G60" s="29">
        <v>-20007</v>
      </c>
      <c r="H60" s="16">
        <f t="shared" si="0"/>
        <v>18166549.260000002</v>
      </c>
      <c r="I60" s="34"/>
    </row>
    <row r="61" spans="1:13" s="12" customFormat="1" ht="18" customHeight="1" x14ac:dyDescent="0.25">
      <c r="B61" s="13">
        <v>45258</v>
      </c>
      <c r="C61" s="30">
        <v>1234</v>
      </c>
      <c r="D61" s="30" t="s">
        <v>74</v>
      </c>
      <c r="E61" s="31" t="s">
        <v>40</v>
      </c>
      <c r="F61" s="29"/>
      <c r="G61" s="29">
        <v>-297616.67</v>
      </c>
      <c r="H61" s="16">
        <f t="shared" si="0"/>
        <v>17868932.59</v>
      </c>
      <c r="I61" s="34"/>
    </row>
    <row r="62" spans="1:13" s="38" customFormat="1" ht="33" customHeight="1" x14ac:dyDescent="0.25">
      <c r="A62" s="39"/>
      <c r="B62" s="13">
        <v>45260</v>
      </c>
      <c r="C62" s="14">
        <v>1240</v>
      </c>
      <c r="D62" s="30" t="s">
        <v>44</v>
      </c>
      <c r="E62" s="31" t="s">
        <v>46</v>
      </c>
      <c r="F62" s="16"/>
      <c r="G62" s="16">
        <v>-423451.54</v>
      </c>
      <c r="H62" s="16">
        <f t="shared" si="0"/>
        <v>17445481.050000001</v>
      </c>
      <c r="I62" s="40"/>
      <c r="J62" s="39"/>
      <c r="K62" s="39"/>
      <c r="L62" s="39"/>
      <c r="M62" s="39"/>
    </row>
    <row r="63" spans="1:13" s="38" customFormat="1" ht="22.5" customHeight="1" x14ac:dyDescent="0.25">
      <c r="A63" s="39"/>
      <c r="B63" s="13">
        <v>45261</v>
      </c>
      <c r="C63" s="14">
        <v>1241</v>
      </c>
      <c r="D63" s="30" t="s">
        <v>57</v>
      </c>
      <c r="E63" s="31" t="s">
        <v>70</v>
      </c>
      <c r="F63" s="16"/>
      <c r="G63" s="16">
        <v>-12600</v>
      </c>
      <c r="H63" s="16">
        <f t="shared" si="0"/>
        <v>17432881.050000001</v>
      </c>
      <c r="I63" s="40"/>
      <c r="J63" s="39"/>
      <c r="K63" s="39"/>
      <c r="L63" s="39"/>
      <c r="M63" s="39"/>
    </row>
    <row r="64" spans="1:13" s="12" customFormat="1" ht="18" customHeight="1" x14ac:dyDescent="0.25">
      <c r="A64" s="39"/>
      <c r="B64" s="13"/>
      <c r="C64" s="14"/>
      <c r="D64" s="30"/>
      <c r="E64" s="31" t="s">
        <v>48</v>
      </c>
      <c r="F64" s="29"/>
      <c r="G64" s="29">
        <v>-325</v>
      </c>
      <c r="H64" s="16">
        <f t="shared" si="0"/>
        <v>17432556.050000001</v>
      </c>
      <c r="I64" s="34"/>
    </row>
    <row r="65" spans="2:9" s="12" customFormat="1" ht="18" customHeight="1" x14ac:dyDescent="0.25">
      <c r="B65" s="13"/>
      <c r="C65" s="14"/>
      <c r="D65" s="30"/>
      <c r="E65" s="31"/>
      <c r="F65" s="29"/>
      <c r="G65" s="29"/>
      <c r="H65" s="16">
        <f t="shared" si="0"/>
        <v>17432556.050000001</v>
      </c>
      <c r="I65" s="34"/>
    </row>
    <row r="66" spans="2:9" s="8" customFormat="1" x14ac:dyDescent="0.25">
      <c r="B66" s="54" t="s">
        <v>32</v>
      </c>
      <c r="C66" s="55"/>
      <c r="D66" s="55"/>
      <c r="E66" s="56"/>
      <c r="F66" s="17">
        <f>SUM(F15:F65)</f>
        <v>15614677.33</v>
      </c>
      <c r="G66" s="17">
        <f>SUM(G15:G65)</f>
        <v>-10544780.279999999</v>
      </c>
      <c r="H66" s="17">
        <f>SUM(F66:G66)</f>
        <v>5069897.0500000007</v>
      </c>
      <c r="I66" s="37"/>
    </row>
    <row r="67" spans="2:9" s="8" customFormat="1" x14ac:dyDescent="0.25">
      <c r="B67" s="13">
        <v>45107</v>
      </c>
      <c r="C67" s="14"/>
      <c r="D67" s="14">
        <v>4</v>
      </c>
      <c r="E67" s="18" t="s">
        <v>13</v>
      </c>
      <c r="F67" s="19">
        <v>0</v>
      </c>
      <c r="G67" s="19">
        <v>0</v>
      </c>
      <c r="H67" s="20">
        <f>+H66+F67+G67</f>
        <v>5069897.0500000007</v>
      </c>
      <c r="I67" s="37"/>
    </row>
    <row r="68" spans="2:9" s="8" customFormat="1" x14ac:dyDescent="0.25">
      <c r="B68" s="13">
        <v>45107</v>
      </c>
      <c r="C68" s="14"/>
      <c r="D68" s="14" t="s">
        <v>14</v>
      </c>
      <c r="E68" s="21" t="s">
        <v>15</v>
      </c>
      <c r="F68" s="19"/>
      <c r="G68" s="19"/>
      <c r="H68" s="20">
        <f t="shared" ref="H68:H75" si="1">+H67+F68+G68</f>
        <v>5069897.0500000007</v>
      </c>
    </row>
    <row r="69" spans="2:9" s="8" customFormat="1" ht="31.5" x14ac:dyDescent="0.25">
      <c r="B69" s="13">
        <v>45107</v>
      </c>
      <c r="C69" s="14"/>
      <c r="D69" s="14" t="s">
        <v>16</v>
      </c>
      <c r="E69" s="22" t="s">
        <v>17</v>
      </c>
      <c r="F69" s="23"/>
      <c r="G69" s="23">
        <v>0</v>
      </c>
      <c r="H69" s="20">
        <f t="shared" si="1"/>
        <v>5069897.0500000007</v>
      </c>
    </row>
    <row r="70" spans="2:9" s="8" customFormat="1" ht="31.5" x14ac:dyDescent="0.25">
      <c r="B70" s="13">
        <v>45107</v>
      </c>
      <c r="C70" s="14"/>
      <c r="D70" s="14" t="s">
        <v>18</v>
      </c>
      <c r="E70" s="22" t="s">
        <v>19</v>
      </c>
      <c r="F70" s="23">
        <v>0</v>
      </c>
      <c r="G70" s="23">
        <v>0</v>
      </c>
      <c r="H70" s="20">
        <f t="shared" si="1"/>
        <v>5069897.0500000007</v>
      </c>
    </row>
    <row r="71" spans="2:9" s="8" customFormat="1" x14ac:dyDescent="0.25">
      <c r="B71" s="13">
        <v>45107</v>
      </c>
      <c r="C71" s="14"/>
      <c r="D71" s="14" t="s">
        <v>20</v>
      </c>
      <c r="E71" s="21" t="s">
        <v>21</v>
      </c>
      <c r="F71" s="19">
        <v>140804</v>
      </c>
      <c r="G71" s="19"/>
      <c r="H71" s="20">
        <f t="shared" si="1"/>
        <v>5210701.0500000007</v>
      </c>
    </row>
    <row r="72" spans="2:9" s="8" customFormat="1" x14ac:dyDescent="0.25">
      <c r="B72" s="13">
        <v>45107</v>
      </c>
      <c r="C72" s="14"/>
      <c r="D72" s="14" t="s">
        <v>22</v>
      </c>
      <c r="E72" s="22" t="s">
        <v>23</v>
      </c>
      <c r="F72" s="23"/>
      <c r="G72" s="23">
        <v>0</v>
      </c>
      <c r="H72" s="20">
        <f t="shared" si="1"/>
        <v>5210701.0500000007</v>
      </c>
    </row>
    <row r="73" spans="2:9" s="8" customFormat="1" x14ac:dyDescent="0.25">
      <c r="B73" s="13">
        <v>45107</v>
      </c>
      <c r="C73" s="14"/>
      <c r="D73" s="14" t="s">
        <v>24</v>
      </c>
      <c r="E73" s="22" t="s">
        <v>25</v>
      </c>
      <c r="F73" s="23"/>
      <c r="G73" s="23">
        <v>0</v>
      </c>
      <c r="H73" s="20">
        <f t="shared" si="1"/>
        <v>5210701.0500000007</v>
      </c>
    </row>
    <row r="74" spans="2:9" x14ac:dyDescent="0.25">
      <c r="B74" s="13">
        <v>45107</v>
      </c>
      <c r="C74" s="14"/>
      <c r="D74" s="14" t="s">
        <v>26</v>
      </c>
      <c r="E74" s="21" t="s">
        <v>27</v>
      </c>
      <c r="F74" s="19">
        <v>0</v>
      </c>
      <c r="G74" s="19">
        <v>0</v>
      </c>
      <c r="H74" s="20">
        <f t="shared" si="1"/>
        <v>5210701.0500000007</v>
      </c>
    </row>
    <row r="75" spans="2:9" x14ac:dyDescent="0.25">
      <c r="B75" s="13">
        <v>45107</v>
      </c>
      <c r="C75" s="14"/>
      <c r="D75" s="14" t="s">
        <v>28</v>
      </c>
      <c r="E75" s="22" t="s">
        <v>29</v>
      </c>
      <c r="F75" s="23">
        <v>0</v>
      </c>
      <c r="G75" s="23">
        <v>0</v>
      </c>
      <c r="H75" s="20">
        <f t="shared" si="1"/>
        <v>5210701.0500000007</v>
      </c>
    </row>
    <row r="76" spans="2:9" x14ac:dyDescent="0.25">
      <c r="B76" s="24"/>
      <c r="C76" s="24"/>
      <c r="D76" s="24"/>
      <c r="E76" s="25" t="s">
        <v>30</v>
      </c>
      <c r="F76" s="26">
        <v>0</v>
      </c>
      <c r="G76" s="26">
        <v>0</v>
      </c>
      <c r="H76" s="27">
        <f>+H75</f>
        <v>5210701.0500000007</v>
      </c>
    </row>
    <row r="77" spans="2:9" x14ac:dyDescent="0.25">
      <c r="B77" s="51" t="s">
        <v>31</v>
      </c>
      <c r="C77" s="52"/>
      <c r="D77" s="52"/>
      <c r="E77" s="53"/>
      <c r="F77" s="28">
        <f>SUM(F15:F65)</f>
        <v>15614677.33</v>
      </c>
      <c r="G77" s="28">
        <f>SUM(G17:G65)</f>
        <v>-10544780.279999999</v>
      </c>
      <c r="H77" s="50">
        <v>17432556.050000001</v>
      </c>
    </row>
    <row r="80" spans="2:9" x14ac:dyDescent="0.25">
      <c r="D80" s="44"/>
      <c r="E80" s="45"/>
    </row>
    <row r="81" spans="4:5" x14ac:dyDescent="0.25">
      <c r="D81" s="8"/>
      <c r="E81" s="1"/>
    </row>
    <row r="82" spans="4:5" x14ac:dyDescent="0.25">
      <c r="D82" s="44"/>
      <c r="E82" s="1"/>
    </row>
    <row r="83" spans="4:5" ht="18.75" x14ac:dyDescent="0.3">
      <c r="D83" s="46" t="s">
        <v>77</v>
      </c>
      <c r="E83" s="47"/>
    </row>
    <row r="84" spans="4:5" ht="18.75" x14ac:dyDescent="0.3">
      <c r="D84" s="48" t="s">
        <v>78</v>
      </c>
      <c r="E84" s="49"/>
    </row>
    <row r="85" spans="4:5" ht="18.75" x14ac:dyDescent="0.3">
      <c r="D85" s="46" t="s">
        <v>79</v>
      </c>
      <c r="E85" s="49"/>
    </row>
  </sheetData>
  <mergeCells count="11">
    <mergeCell ref="B77:E77"/>
    <mergeCell ref="B66:E66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5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2023-12-12T16:24:00Z</cp:lastPrinted>
  <dcterms:created xsi:type="dcterms:W3CDTF">2022-04-04T13:01:07Z</dcterms:created>
  <dcterms:modified xsi:type="dcterms:W3CDTF">2023-12-14T14:46:14Z</dcterms:modified>
</cp:coreProperties>
</file>