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5\Mayo\Datos abiertos\"/>
    </mc:Choice>
  </mc:AlternateContent>
  <bookViews>
    <workbookView xWindow="0" yWindow="0" windowWidth="15360" windowHeight="7500"/>
  </bookViews>
  <sheets>
    <sheet name="Mayo 2025" sheetId="1" r:id="rId1"/>
  </sheets>
  <definedNames>
    <definedName name="_xlnm.Print_Area" localSheetId="0">'Mayo 2025'!$B$1:$H$116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F108" i="1" l="1"/>
  <c r="F98" i="1"/>
  <c r="F97" i="1" l="1"/>
  <c r="H97" i="1" s="1"/>
  <c r="H98" i="1" s="1"/>
  <c r="G108" i="1" l="1"/>
  <c r="H99" i="1" l="1"/>
  <c r="H100" i="1" s="1"/>
  <c r="H101" i="1" s="1"/>
  <c r="H102" i="1" s="1"/>
  <c r="H103" i="1" s="1"/>
  <c r="H104" i="1" s="1"/>
  <c r="H105" i="1" s="1"/>
  <c r="H106" i="1" s="1"/>
  <c r="H107" i="1" s="1"/>
  <c r="H108" i="1" l="1"/>
</calcChain>
</file>

<file path=xl/sharedStrings.xml><?xml version="1.0" encoding="utf-8"?>
<sst xmlns="http://schemas.openxmlformats.org/spreadsheetml/2006/main" count="251" uniqueCount="113">
  <si>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</si>
  <si>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</si>
  <si>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</si>
  <si>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</si>
  <si>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</si>
  <si>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</si>
  <si>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</si>
  <si>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</si>
  <si>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</si>
  <si>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</si>
  <si>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</si>
  <si>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</si>
  <si>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</si>
  <si>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</si>
  <si>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</si>
  <si>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</si>
  <si>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</si>
  <si>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</si>
  <si>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</si>
  <si>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</si>
  <si>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</si>
  <si>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</si>
  <si>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</si>
  <si>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</si>
  <si>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</si>
  <si>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</si>
  <si>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</si>
  <si>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</si>
  <si>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</si>
  <si>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</si>
  <si>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</si>
  <si>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</si>
  <si>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</si>
  <si>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</si>
  <si>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</si>
  <si>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</si>
  <si>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</si>
  <si>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</si>
  <si>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</si>
  <si>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</si>
  <si>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</si>
  <si>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</si>
  <si>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</si>
  <si>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</si>
  <si>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</si>
  <si>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</si>
  <si>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</si>
  <si>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</si>
  <si>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</si>
  <si>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</si>
  <si>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2.1.1.2.08</t>
  </si>
  <si>
    <t>ALTICE DOMINICANA</t>
  </si>
  <si>
    <t xml:space="preserve">COMPAÑÍA DOMINICANA DE TELEFONOS C POR A </t>
  </si>
  <si>
    <t>31/12/2024</t>
  </si>
  <si>
    <t>17/2/2025</t>
  </si>
  <si>
    <t>CORPORACION DEL ACUEDUCTO Y ALCANTARILLADO DE SANTO DOMINGO</t>
  </si>
  <si>
    <t>SEGURO NACIONAL DE SALUD</t>
  </si>
  <si>
    <t>2.2.2.2.01</t>
  </si>
  <si>
    <t>DANEYI RAMIREZ ALVARADO</t>
  </si>
  <si>
    <t>2.2.4.4.01</t>
  </si>
  <si>
    <t>2.3.5.5.01</t>
  </si>
  <si>
    <t>2.3.6.3.06</t>
  </si>
  <si>
    <t>2.3.9.8.02</t>
  </si>
  <si>
    <t>2.3.6.3.04</t>
  </si>
  <si>
    <t>2.3.7.2.06</t>
  </si>
  <si>
    <t>2.2.7.2.08</t>
  </si>
  <si>
    <t>REFRI-ELCTRIC REYNOSO GIL, EIRL</t>
  </si>
  <si>
    <t>Ingresos - Egresos - Mayo 2025</t>
  </si>
  <si>
    <t>2.2.9.2.03</t>
  </si>
  <si>
    <t>ISIS ELVIRA RIVERA ESTEPHEN</t>
  </si>
  <si>
    <t>2.2.5.3.02</t>
  </si>
  <si>
    <t>TONER DEPOT MULTISERVICIOS EORG, SRL</t>
  </si>
  <si>
    <t>2.1.2.2.06</t>
  </si>
  <si>
    <t>2.2.4.1.01</t>
  </si>
  <si>
    <t>OFICINA DE COORDINACION PRESIDENCIAL</t>
  </si>
  <si>
    <t>2.2.1.6.01</t>
  </si>
  <si>
    <t>EDEESTE</t>
  </si>
  <si>
    <t>14/5/2025</t>
  </si>
  <si>
    <t>GRUPO ALASKA,SA</t>
  </si>
  <si>
    <t>16/5/2025</t>
  </si>
  <si>
    <t>SEGUROS SURA, SA</t>
  </si>
  <si>
    <t>21/5/2025</t>
  </si>
  <si>
    <t>2.1.1.2.11</t>
  </si>
  <si>
    <t>OBELCA, SRL</t>
  </si>
  <si>
    <t xml:space="preserve">2.3.6.3.04     </t>
  </si>
  <si>
    <t>2.2.9.1.01</t>
  </si>
  <si>
    <t>SIVINOX, SRL</t>
  </si>
  <si>
    <t>23/5/2025</t>
  </si>
  <si>
    <t>FL&amp;M COMERCIAL, SRL</t>
  </si>
  <si>
    <t>2.3.9.8.01</t>
  </si>
  <si>
    <t>2.3.7.2.99</t>
  </si>
  <si>
    <t>2.6.5.4.02</t>
  </si>
  <si>
    <t>27/5/2025</t>
  </si>
  <si>
    <t>2.3.9.1.02</t>
  </si>
  <si>
    <t>EVELMAR COMERCIAL, SRL</t>
  </si>
  <si>
    <t>28/5/2025</t>
  </si>
  <si>
    <t>jmc Comercial, EIRL</t>
  </si>
  <si>
    <t>29/5/2025</t>
  </si>
  <si>
    <t>2.3.9.9.05</t>
  </si>
  <si>
    <t>2.3.2.1.01</t>
  </si>
  <si>
    <t>2.3.6.4.06</t>
  </si>
  <si>
    <t>SEVICIOS ELECTRICOS PREFESIONALES SERPRONAL, SRL</t>
  </si>
  <si>
    <t>30/5/2025</t>
  </si>
  <si>
    <t>TECNOFIJACIONES DE DOMINICANA, SRL</t>
  </si>
  <si>
    <t>2.3.2.2.01</t>
  </si>
  <si>
    <t>2.3.4.1.01</t>
  </si>
  <si>
    <t>2.3.7.1.05</t>
  </si>
  <si>
    <t>2.3.7.2.03</t>
  </si>
  <si>
    <t>2.3.7.6.06</t>
  </si>
  <si>
    <t>2.3.9.2.01</t>
  </si>
  <si>
    <t>2.3.9.3.01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</si>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</sst>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136072</xdr:rowOff>
    </xdr:from>
    <xdr:to>
      <xdr:col>5</xdr:col>
      <xdr:colOff>40821</xdr:colOff>
      <xdr:row>7</xdr:row>
      <xdr:rowOff>182336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15"/>
  <sheetViews>
    <sheetView showGridLines="0" tabSelected="1" topLeftCell="A101" zoomScale="70" zoomScaleNormal="70" zoomScaleSheetLayoutView="50" workbookViewId="0">
      <selection activeCell="B11" sqref="B11:H11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ht="20.25" x14ac:dyDescent="0.3">
      <c r="A9" s="4"/>
      <c r="B9" s="56" t="s">
        <v>67</v>
      </c>
      <c r="C9" s="56"/>
      <c r="D9" s="56"/>
      <c r="E9" s="56"/>
      <c r="F9" s="56"/>
      <c r="G9" s="56"/>
      <c r="H9" s="56"/>
    </row>
    <row r="10" spans="1:10" s="7" customFormat="1" x14ac:dyDescent="0.25">
      <c r="A10" s="6"/>
      <c r="B10" s="57"/>
      <c r="C10" s="55"/>
      <c r="D10" s="55"/>
      <c r="E10" s="55"/>
      <c r="F10" s="55"/>
      <c r="G10" s="55"/>
      <c r="H10" s="55"/>
    </row>
    <row r="11" spans="1:10" s="7" customFormat="1" ht="20.25" x14ac:dyDescent="0.3">
      <c r="A11" s="6"/>
      <c r="B11" s="56" t="s">
        <v>32</v>
      </c>
      <c r="C11" s="56"/>
      <c r="D11" s="56"/>
      <c r="E11" s="56"/>
      <c r="F11" s="56"/>
      <c r="G11" s="56"/>
      <c r="H11" s="56"/>
      <c r="I11" s="38"/>
    </row>
    <row r="12" spans="1:10" x14ac:dyDescent="0.25">
      <c r="A12" s="8"/>
      <c r="B12" s="58" t="s">
        <v>0</v>
      </c>
      <c r="C12" s="58" t="s">
        <v>1</v>
      </c>
      <c r="D12" s="58" t="s">
        <v>2</v>
      </c>
      <c r="E12" s="9" t="s">
        <v>3</v>
      </c>
      <c r="F12" s="58" t="s">
        <v>4</v>
      </c>
      <c r="G12" s="60" t="s">
        <v>5</v>
      </c>
      <c r="H12" s="9" t="s">
        <v>6</v>
      </c>
    </row>
    <row r="13" spans="1:10" x14ac:dyDescent="0.25">
      <c r="A13" s="8"/>
      <c r="B13" s="59"/>
      <c r="C13" s="59"/>
      <c r="D13" s="59"/>
      <c r="E13" s="11" t="s">
        <v>7</v>
      </c>
      <c r="F13" s="59"/>
      <c r="G13" s="61"/>
      <c r="H13" s="41">
        <v>61213137</v>
      </c>
      <c r="I13" s="40"/>
      <c r="J13" s="37"/>
    </row>
    <row r="14" spans="1:10" s="12" customFormat="1" ht="18" customHeight="1" x14ac:dyDescent="0.25">
      <c r="B14" s="13">
        <v>45749</v>
      </c>
      <c r="C14" s="14">
        <v>356</v>
      </c>
      <c r="D14" s="14" t="s">
        <v>33</v>
      </c>
      <c r="E14" s="15" t="s">
        <v>34</v>
      </c>
      <c r="F14" s="16">
        <v>833333.33</v>
      </c>
      <c r="G14" s="16"/>
      <c r="H14" s="16">
        <f>+H13+F14+G14</f>
        <v>62046470.329999998</v>
      </c>
      <c r="I14" s="39"/>
    </row>
    <row r="15" spans="1:10" s="12" customFormat="1" ht="18" customHeight="1" x14ac:dyDescent="0.25">
      <c r="B15" s="13">
        <v>45840</v>
      </c>
      <c r="C15" s="14">
        <v>43</v>
      </c>
      <c r="D15" s="14" t="s">
        <v>33</v>
      </c>
      <c r="E15" s="15" t="s">
        <v>34</v>
      </c>
      <c r="F15" s="16"/>
      <c r="G15" s="16"/>
      <c r="H15" s="16">
        <f t="shared" ref="H15:H78" si="0">+H14+F15+G15</f>
        <v>62046470.329999998</v>
      </c>
      <c r="I15" s="39"/>
    </row>
    <row r="16" spans="1:10" s="12" customFormat="1" ht="18" customHeight="1" x14ac:dyDescent="0.25">
      <c r="B16" s="13" t="s">
        <v>54</v>
      </c>
      <c r="C16" s="14">
        <v>53</v>
      </c>
      <c r="D16" s="14" t="s">
        <v>8</v>
      </c>
      <c r="E16" s="15" t="s">
        <v>35</v>
      </c>
      <c r="F16" s="16">
        <v>8505105</v>
      </c>
      <c r="G16" s="16"/>
      <c r="H16" s="16">
        <f t="shared" si="0"/>
        <v>70551575.329999998</v>
      </c>
      <c r="I16" s="39"/>
    </row>
    <row r="17" spans="2:9" s="12" customFormat="1" ht="18" customHeight="1" x14ac:dyDescent="0.25">
      <c r="B17" s="13">
        <v>45749</v>
      </c>
      <c r="C17" s="14">
        <v>355</v>
      </c>
      <c r="D17" s="14" t="s">
        <v>8</v>
      </c>
      <c r="E17" s="15" t="s">
        <v>35</v>
      </c>
      <c r="F17" s="16"/>
      <c r="G17" s="16"/>
      <c r="H17" s="16">
        <f t="shared" si="0"/>
        <v>70551575.329999998</v>
      </c>
      <c r="I17" s="39"/>
    </row>
    <row r="18" spans="2:9" s="12" customFormat="1" ht="18" customHeight="1" x14ac:dyDescent="0.25">
      <c r="B18" s="13" t="s">
        <v>53</v>
      </c>
      <c r="C18" s="35" t="s">
        <v>38</v>
      </c>
      <c r="D18" s="35" t="s">
        <v>36</v>
      </c>
      <c r="E18" s="36" t="s">
        <v>37</v>
      </c>
      <c r="F18" s="16">
        <v>4865574</v>
      </c>
      <c r="G18" s="34"/>
      <c r="H18" s="16">
        <f t="shared" si="0"/>
        <v>75417149.329999998</v>
      </c>
      <c r="I18" s="39"/>
    </row>
    <row r="19" spans="2:9" s="12" customFormat="1" ht="33" customHeight="1" x14ac:dyDescent="0.25">
      <c r="B19" s="13">
        <v>45693</v>
      </c>
      <c r="C19" s="35">
        <v>455</v>
      </c>
      <c r="D19" s="14" t="s">
        <v>68</v>
      </c>
      <c r="E19" s="15" t="s">
        <v>69</v>
      </c>
      <c r="F19" s="16"/>
      <c r="G19" s="16">
        <v>-247988.8</v>
      </c>
      <c r="H19" s="16">
        <f t="shared" si="0"/>
        <v>75169160.530000001</v>
      </c>
      <c r="I19" s="39"/>
    </row>
    <row r="20" spans="2:9" s="12" customFormat="1" ht="33" customHeight="1" x14ac:dyDescent="0.25">
      <c r="B20" s="13">
        <v>45693</v>
      </c>
      <c r="C20" s="35">
        <v>457</v>
      </c>
      <c r="D20" s="14" t="s">
        <v>70</v>
      </c>
      <c r="E20" s="36" t="s">
        <v>71</v>
      </c>
      <c r="F20" s="16"/>
      <c r="G20" s="16">
        <v>-10030</v>
      </c>
      <c r="H20" s="16">
        <f t="shared" si="0"/>
        <v>75159130.530000001</v>
      </c>
      <c r="I20" s="39"/>
    </row>
    <row r="21" spans="2:9" s="12" customFormat="1" ht="33" customHeight="1" x14ac:dyDescent="0.25">
      <c r="B21" s="13">
        <v>45693</v>
      </c>
      <c r="C21" s="35">
        <v>461</v>
      </c>
      <c r="D21" s="14" t="s">
        <v>72</v>
      </c>
      <c r="E21" s="36" t="s">
        <v>39</v>
      </c>
      <c r="F21" s="16"/>
      <c r="G21" s="16">
        <v>-52000</v>
      </c>
      <c r="H21" s="16">
        <f t="shared" si="0"/>
        <v>75107130.530000001</v>
      </c>
      <c r="I21" s="39"/>
    </row>
    <row r="22" spans="2:9" s="12" customFormat="1" ht="33" customHeight="1" x14ac:dyDescent="0.25">
      <c r="B22" s="13">
        <v>45693</v>
      </c>
      <c r="C22" s="35">
        <v>463</v>
      </c>
      <c r="D22" s="14" t="s">
        <v>65</v>
      </c>
      <c r="E22" s="36" t="s">
        <v>66</v>
      </c>
      <c r="F22" s="16"/>
      <c r="G22" s="16">
        <v>-39166.65</v>
      </c>
      <c r="H22" s="16">
        <f t="shared" si="0"/>
        <v>75067963.879999995</v>
      </c>
      <c r="I22" s="39"/>
    </row>
    <row r="23" spans="2:9" s="12" customFormat="1" ht="33" customHeight="1" x14ac:dyDescent="0.25">
      <c r="B23" s="13">
        <v>45813</v>
      </c>
      <c r="C23" s="35">
        <v>468</v>
      </c>
      <c r="D23" s="14" t="s">
        <v>73</v>
      </c>
      <c r="E23" s="36" t="s">
        <v>74</v>
      </c>
      <c r="F23" s="16"/>
      <c r="G23" s="16">
        <v>-86984.52</v>
      </c>
      <c r="H23" s="16">
        <f t="shared" si="0"/>
        <v>74980979.359999999</v>
      </c>
      <c r="I23" s="39"/>
    </row>
    <row r="24" spans="2:9" s="12" customFormat="1" ht="33" customHeight="1" x14ac:dyDescent="0.25">
      <c r="B24" s="13">
        <v>45813</v>
      </c>
      <c r="C24" s="35">
        <v>470</v>
      </c>
      <c r="D24" s="14" t="s">
        <v>72</v>
      </c>
      <c r="E24" s="36" t="s">
        <v>39</v>
      </c>
      <c r="F24" s="16"/>
      <c r="G24" s="16">
        <v>-4110000</v>
      </c>
      <c r="H24" s="16">
        <f t="shared" si="0"/>
        <v>70870979.359999999</v>
      </c>
      <c r="I24" s="39"/>
    </row>
    <row r="25" spans="2:9" s="12" customFormat="1" ht="33" customHeight="1" x14ac:dyDescent="0.25">
      <c r="B25" s="13">
        <v>45874</v>
      </c>
      <c r="C25" s="35">
        <v>490</v>
      </c>
      <c r="D25" s="14" t="s">
        <v>75</v>
      </c>
      <c r="E25" s="15" t="s">
        <v>76</v>
      </c>
      <c r="F25" s="16"/>
      <c r="G25" s="16">
        <v>-521256.22</v>
      </c>
      <c r="H25" s="16">
        <f t="shared" si="0"/>
        <v>70349723.140000001</v>
      </c>
      <c r="I25" s="39"/>
    </row>
    <row r="26" spans="2:9" s="12" customFormat="1" ht="33" customHeight="1" x14ac:dyDescent="0.25">
      <c r="B26" s="13">
        <v>45874</v>
      </c>
      <c r="C26" s="35">
        <v>492</v>
      </c>
      <c r="D26" s="14" t="s">
        <v>49</v>
      </c>
      <c r="E26" s="15" t="s">
        <v>55</v>
      </c>
      <c r="F26" s="16"/>
      <c r="G26" s="16">
        <v>-9358</v>
      </c>
      <c r="H26" s="16">
        <f t="shared" si="0"/>
        <v>70340365.140000001</v>
      </c>
      <c r="I26" s="39"/>
    </row>
    <row r="27" spans="2:9" s="12" customFormat="1" ht="33" customHeight="1" x14ac:dyDescent="0.25">
      <c r="B27" s="13">
        <v>45905</v>
      </c>
      <c r="C27" s="35">
        <v>496</v>
      </c>
      <c r="D27" s="14" t="s">
        <v>46</v>
      </c>
      <c r="E27" s="15" t="s">
        <v>39</v>
      </c>
      <c r="F27" s="16"/>
      <c r="G27" s="16">
        <v>-3915000</v>
      </c>
      <c r="H27" s="16">
        <f t="shared" si="0"/>
        <v>66425365.140000001</v>
      </c>
      <c r="I27" s="39"/>
    </row>
    <row r="28" spans="2:9" s="12" customFormat="1" ht="33" customHeight="1" x14ac:dyDescent="0.25">
      <c r="B28" s="13">
        <v>45905</v>
      </c>
      <c r="C28" s="35">
        <v>496</v>
      </c>
      <c r="D28" s="14" t="s">
        <v>10</v>
      </c>
      <c r="E28" s="15" t="s">
        <v>39</v>
      </c>
      <c r="F28" s="16"/>
      <c r="G28" s="16">
        <v>-277573.5</v>
      </c>
      <c r="H28" s="16">
        <f t="shared" si="0"/>
        <v>66147791.640000001</v>
      </c>
      <c r="I28" s="39"/>
    </row>
    <row r="29" spans="2:9" s="12" customFormat="1" ht="33" customHeight="1" x14ac:dyDescent="0.25">
      <c r="B29" s="13">
        <v>45905</v>
      </c>
      <c r="C29" s="35">
        <v>496</v>
      </c>
      <c r="D29" s="14" t="s">
        <v>9</v>
      </c>
      <c r="E29" s="15" t="s">
        <v>39</v>
      </c>
      <c r="F29" s="16"/>
      <c r="G29" s="16">
        <v>-277965</v>
      </c>
      <c r="H29" s="16">
        <f t="shared" si="0"/>
        <v>65869826.640000001</v>
      </c>
      <c r="I29" s="39"/>
    </row>
    <row r="30" spans="2:9" s="12" customFormat="1" ht="33" customHeight="1" x14ac:dyDescent="0.25">
      <c r="B30" s="13">
        <v>45905</v>
      </c>
      <c r="C30" s="35">
        <v>496</v>
      </c>
      <c r="D30" s="14" t="s">
        <v>11</v>
      </c>
      <c r="E30" s="15" t="s">
        <v>39</v>
      </c>
      <c r="F30" s="16"/>
      <c r="G30" s="16">
        <v>-42785.85</v>
      </c>
      <c r="H30" s="16">
        <f t="shared" si="0"/>
        <v>65827040.789999999</v>
      </c>
      <c r="I30" s="39"/>
    </row>
    <row r="31" spans="2:9" s="12" customFormat="1" ht="33" customHeight="1" x14ac:dyDescent="0.25">
      <c r="B31" s="13">
        <v>45905</v>
      </c>
      <c r="C31" s="35">
        <v>498</v>
      </c>
      <c r="D31" s="14" t="s">
        <v>50</v>
      </c>
      <c r="E31" s="15" t="s">
        <v>39</v>
      </c>
      <c r="F31" s="16"/>
      <c r="G31" s="16">
        <v>-685000</v>
      </c>
      <c r="H31" s="16">
        <f t="shared" si="0"/>
        <v>65142040.789999999</v>
      </c>
      <c r="I31" s="39"/>
    </row>
    <row r="32" spans="2:9" s="12" customFormat="1" ht="33" customHeight="1" x14ac:dyDescent="0.25">
      <c r="B32" s="13">
        <v>45905</v>
      </c>
      <c r="C32" s="35">
        <v>498</v>
      </c>
      <c r="D32" s="14" t="s">
        <v>10</v>
      </c>
      <c r="E32" s="15" t="s">
        <v>39</v>
      </c>
      <c r="F32" s="16"/>
      <c r="G32" s="16">
        <v>-48566.5</v>
      </c>
      <c r="H32" s="16">
        <f t="shared" si="0"/>
        <v>65093474.289999999</v>
      </c>
      <c r="I32" s="39"/>
    </row>
    <row r="33" spans="2:9" s="12" customFormat="1" ht="33" customHeight="1" x14ac:dyDescent="0.25">
      <c r="B33" s="13">
        <v>45905</v>
      </c>
      <c r="C33" s="35">
        <v>498</v>
      </c>
      <c r="D33" s="14" t="s">
        <v>9</v>
      </c>
      <c r="E33" s="15" t="s">
        <v>39</v>
      </c>
      <c r="F33" s="16"/>
      <c r="G33" s="16">
        <v>-48635</v>
      </c>
      <c r="H33" s="16">
        <f t="shared" si="0"/>
        <v>65044839.289999999</v>
      </c>
      <c r="I33" s="39"/>
    </row>
    <row r="34" spans="2:9" s="12" customFormat="1" ht="33" customHeight="1" x14ac:dyDescent="0.25">
      <c r="B34" s="13">
        <v>45905</v>
      </c>
      <c r="C34" s="35">
        <v>498</v>
      </c>
      <c r="D34" s="14" t="s">
        <v>11</v>
      </c>
      <c r="E34" s="15" t="s">
        <v>39</v>
      </c>
      <c r="F34" s="16"/>
      <c r="G34" s="16">
        <v>-7921.17</v>
      </c>
      <c r="H34" s="16">
        <f t="shared" si="0"/>
        <v>65036918.119999997</v>
      </c>
      <c r="I34" s="39"/>
    </row>
    <row r="35" spans="2:9" s="12" customFormat="1" ht="33" customHeight="1" x14ac:dyDescent="0.25">
      <c r="B35" s="13">
        <v>45905</v>
      </c>
      <c r="C35" s="35">
        <v>500</v>
      </c>
      <c r="D35" s="14" t="s">
        <v>41</v>
      </c>
      <c r="E35" s="15" t="s">
        <v>39</v>
      </c>
      <c r="F35" s="16"/>
      <c r="G35" s="16">
        <v>-49350</v>
      </c>
      <c r="H35" s="16">
        <f t="shared" si="0"/>
        <v>64987568.119999997</v>
      </c>
      <c r="I35" s="39"/>
    </row>
    <row r="36" spans="2:9" s="12" customFormat="1" ht="33" customHeight="1" x14ac:dyDescent="0.25">
      <c r="B36" s="13">
        <v>45905</v>
      </c>
      <c r="C36" s="35">
        <v>500</v>
      </c>
      <c r="D36" s="14" t="s">
        <v>10</v>
      </c>
      <c r="E36" s="15" t="s">
        <v>39</v>
      </c>
      <c r="F36" s="16"/>
      <c r="G36" s="16">
        <v>-3498.92</v>
      </c>
      <c r="H36" s="16">
        <f t="shared" si="0"/>
        <v>64984069.199999996</v>
      </c>
      <c r="I36" s="39"/>
    </row>
    <row r="37" spans="2:9" s="12" customFormat="1" ht="33" customHeight="1" x14ac:dyDescent="0.25">
      <c r="B37" s="13">
        <v>45905</v>
      </c>
      <c r="C37" s="35">
        <v>500</v>
      </c>
      <c r="D37" s="14" t="s">
        <v>9</v>
      </c>
      <c r="E37" s="36" t="s">
        <v>39</v>
      </c>
      <c r="F37" s="16"/>
      <c r="G37" s="16">
        <v>-3503.85</v>
      </c>
      <c r="H37" s="16">
        <f t="shared" si="0"/>
        <v>64980565.349999994</v>
      </c>
      <c r="I37" s="39"/>
    </row>
    <row r="38" spans="2:9" s="12" customFormat="1" ht="33" customHeight="1" x14ac:dyDescent="0.25">
      <c r="B38" s="13">
        <v>45905</v>
      </c>
      <c r="C38" s="35">
        <v>500</v>
      </c>
      <c r="D38" s="14" t="s">
        <v>11</v>
      </c>
      <c r="E38" s="36" t="s">
        <v>39</v>
      </c>
      <c r="F38" s="16"/>
      <c r="G38" s="16">
        <v>-592.20000000000005</v>
      </c>
      <c r="H38" s="16">
        <f t="shared" si="0"/>
        <v>64979973.149999991</v>
      </c>
      <c r="I38" s="39"/>
    </row>
    <row r="39" spans="2:9" s="12" customFormat="1" ht="33" customHeight="1" x14ac:dyDescent="0.25">
      <c r="B39" s="13">
        <v>45905</v>
      </c>
      <c r="C39" s="35">
        <v>502</v>
      </c>
      <c r="D39" s="14" t="s">
        <v>43</v>
      </c>
      <c r="E39" s="36" t="s">
        <v>39</v>
      </c>
      <c r="F39" s="16"/>
      <c r="G39" s="16">
        <v>-139000</v>
      </c>
      <c r="H39" s="16">
        <f t="shared" si="0"/>
        <v>64840973.149999991</v>
      </c>
      <c r="I39" s="39"/>
    </row>
    <row r="40" spans="2:9" s="12" customFormat="1" ht="33" customHeight="1" x14ac:dyDescent="0.25">
      <c r="B40" s="13" t="s">
        <v>77</v>
      </c>
      <c r="C40" s="35">
        <v>528</v>
      </c>
      <c r="D40" s="14" t="s">
        <v>45</v>
      </c>
      <c r="E40" s="36" t="s">
        <v>78</v>
      </c>
      <c r="F40" s="16"/>
      <c r="G40" s="16">
        <v>-9387</v>
      </c>
      <c r="H40" s="16">
        <f t="shared" si="0"/>
        <v>64831586.149999991</v>
      </c>
      <c r="I40" s="39"/>
    </row>
    <row r="41" spans="2:9" s="12" customFormat="1" ht="33" customHeight="1" x14ac:dyDescent="0.25">
      <c r="B41" s="13" t="s">
        <v>79</v>
      </c>
      <c r="C41" s="35">
        <v>531</v>
      </c>
      <c r="D41" s="14" t="s">
        <v>44</v>
      </c>
      <c r="E41" s="36" t="s">
        <v>80</v>
      </c>
      <c r="F41" s="16"/>
      <c r="G41" s="16">
        <v>-10085.040000000001</v>
      </c>
      <c r="H41" s="16">
        <f t="shared" si="0"/>
        <v>64821501.109999992</v>
      </c>
      <c r="I41" s="39"/>
    </row>
    <row r="42" spans="2:9" s="12" customFormat="1" ht="33" customHeight="1" x14ac:dyDescent="0.25">
      <c r="B42" s="13" t="s">
        <v>81</v>
      </c>
      <c r="C42" s="35">
        <v>545</v>
      </c>
      <c r="D42" s="14" t="s">
        <v>44</v>
      </c>
      <c r="E42" s="36" t="s">
        <v>80</v>
      </c>
      <c r="F42" s="16"/>
      <c r="G42" s="16">
        <v>-10085.040000000001</v>
      </c>
      <c r="H42" s="16">
        <f t="shared" si="0"/>
        <v>64811416.069999993</v>
      </c>
      <c r="I42" s="39"/>
    </row>
    <row r="43" spans="2:9" s="12" customFormat="1" ht="33" customHeight="1" x14ac:dyDescent="0.25">
      <c r="B43" s="13" t="s">
        <v>81</v>
      </c>
      <c r="C43" s="35">
        <v>547</v>
      </c>
      <c r="D43" s="14" t="s">
        <v>82</v>
      </c>
      <c r="E43" s="15" t="s">
        <v>39</v>
      </c>
      <c r="F43" s="16"/>
      <c r="G43" s="16">
        <v>-13000</v>
      </c>
      <c r="H43" s="16">
        <f t="shared" si="0"/>
        <v>64798416.069999993</v>
      </c>
      <c r="I43" s="39"/>
    </row>
    <row r="44" spans="2:9" s="12" customFormat="1" ht="33" customHeight="1" x14ac:dyDescent="0.25">
      <c r="B44" s="13" t="s">
        <v>81</v>
      </c>
      <c r="C44" s="35">
        <v>547</v>
      </c>
      <c r="D44" s="14" t="s">
        <v>10</v>
      </c>
      <c r="E44" s="15" t="s">
        <v>39</v>
      </c>
      <c r="F44" s="16"/>
      <c r="G44" s="16">
        <v>-921.7</v>
      </c>
      <c r="H44" s="16">
        <f t="shared" si="0"/>
        <v>64797494.36999999</v>
      </c>
      <c r="I44" s="39"/>
    </row>
    <row r="45" spans="2:9" s="12" customFormat="1" ht="33" customHeight="1" x14ac:dyDescent="0.25">
      <c r="B45" s="13" t="s">
        <v>81</v>
      </c>
      <c r="C45" s="35">
        <v>547</v>
      </c>
      <c r="D45" s="14" t="s">
        <v>9</v>
      </c>
      <c r="E45" s="36" t="s">
        <v>39</v>
      </c>
      <c r="F45" s="16"/>
      <c r="G45" s="16">
        <v>-923</v>
      </c>
      <c r="H45" s="16">
        <f t="shared" si="0"/>
        <v>64796571.36999999</v>
      </c>
      <c r="I45" s="39"/>
    </row>
    <row r="46" spans="2:9" s="12" customFormat="1" ht="33" customHeight="1" x14ac:dyDescent="0.25">
      <c r="B46" s="13" t="s">
        <v>81</v>
      </c>
      <c r="C46" s="35">
        <v>547</v>
      </c>
      <c r="D46" s="14" t="s">
        <v>11</v>
      </c>
      <c r="E46" s="36" t="s">
        <v>39</v>
      </c>
      <c r="F46" s="16"/>
      <c r="G46" s="16">
        <v>-156</v>
      </c>
      <c r="H46" s="16">
        <f t="shared" si="0"/>
        <v>64796415.36999999</v>
      </c>
      <c r="I46" s="39"/>
    </row>
    <row r="47" spans="2:9" s="12" customFormat="1" ht="33" customHeight="1" x14ac:dyDescent="0.25">
      <c r="B47" s="13" t="s">
        <v>81</v>
      </c>
      <c r="C47" s="35">
        <v>550</v>
      </c>
      <c r="D47" s="14" t="s">
        <v>84</v>
      </c>
      <c r="E47" s="36" t="s">
        <v>83</v>
      </c>
      <c r="F47" s="16"/>
      <c r="G47" s="16">
        <v>-5664</v>
      </c>
      <c r="H47" s="16">
        <f t="shared" si="0"/>
        <v>64790751.36999999</v>
      </c>
      <c r="I47" s="39"/>
    </row>
    <row r="48" spans="2:9" s="12" customFormat="1" ht="33" customHeight="1" x14ac:dyDescent="0.25">
      <c r="B48" s="13" t="s">
        <v>81</v>
      </c>
      <c r="C48" s="35">
        <v>550</v>
      </c>
      <c r="D48" s="14" t="s">
        <v>64</v>
      </c>
      <c r="E48" s="36" t="s">
        <v>83</v>
      </c>
      <c r="F48" s="16"/>
      <c r="G48" s="16">
        <v>-57967.5</v>
      </c>
      <c r="H48" s="16">
        <f t="shared" si="0"/>
        <v>64732783.86999999</v>
      </c>
      <c r="I48" s="39"/>
    </row>
    <row r="49" spans="2:9" s="12" customFormat="1" ht="33" customHeight="1" x14ac:dyDescent="0.25">
      <c r="B49" s="13" t="s">
        <v>81</v>
      </c>
      <c r="C49" s="35">
        <v>555</v>
      </c>
      <c r="D49" s="14" t="s">
        <v>85</v>
      </c>
      <c r="E49" s="36" t="s">
        <v>86</v>
      </c>
      <c r="F49" s="16"/>
      <c r="G49" s="16">
        <v>-1700000</v>
      </c>
      <c r="H49" s="16">
        <f t="shared" si="0"/>
        <v>63032783.86999999</v>
      </c>
      <c r="I49" s="39"/>
    </row>
    <row r="50" spans="2:9" s="12" customFormat="1" ht="33" customHeight="1" x14ac:dyDescent="0.25">
      <c r="B50" s="13" t="s">
        <v>87</v>
      </c>
      <c r="C50" s="35">
        <v>565</v>
      </c>
      <c r="D50" s="14" t="s">
        <v>62</v>
      </c>
      <c r="E50" s="36" t="s">
        <v>88</v>
      </c>
      <c r="F50" s="16"/>
      <c r="G50" s="16">
        <v>-77266.399999999994</v>
      </c>
      <c r="H50" s="16">
        <f t="shared" si="0"/>
        <v>62955517.469999991</v>
      </c>
      <c r="I50" s="39"/>
    </row>
    <row r="51" spans="2:9" s="12" customFormat="1" ht="33" customHeight="1" x14ac:dyDescent="0.25">
      <c r="B51" s="13" t="s">
        <v>87</v>
      </c>
      <c r="C51" s="35">
        <v>565</v>
      </c>
      <c r="D51" s="14" t="s">
        <v>60</v>
      </c>
      <c r="E51" s="36" t="s">
        <v>88</v>
      </c>
      <c r="F51" s="16"/>
      <c r="G51" s="16">
        <v>-13275</v>
      </c>
      <c r="H51" s="16">
        <f t="shared" si="0"/>
        <v>62942242.469999991</v>
      </c>
      <c r="I51" s="39"/>
    </row>
    <row r="52" spans="2:9" s="12" customFormat="1" ht="33" customHeight="1" x14ac:dyDescent="0.25">
      <c r="B52" s="13" t="s">
        <v>87</v>
      </c>
      <c r="C52" s="35">
        <v>568</v>
      </c>
      <c r="D52" s="14" t="s">
        <v>44</v>
      </c>
      <c r="E52" s="15" t="s">
        <v>56</v>
      </c>
      <c r="F52" s="16"/>
      <c r="G52" s="16">
        <v>-52308</v>
      </c>
      <c r="H52" s="16">
        <f t="shared" si="0"/>
        <v>62889934.469999991</v>
      </c>
      <c r="I52" s="39"/>
    </row>
    <row r="53" spans="2:9" s="12" customFormat="1" ht="55.5" customHeight="1" x14ac:dyDescent="0.25">
      <c r="B53" s="13" t="s">
        <v>87</v>
      </c>
      <c r="C53" s="35">
        <v>573</v>
      </c>
      <c r="D53" s="14" t="s">
        <v>89</v>
      </c>
      <c r="E53" s="15" t="s">
        <v>66</v>
      </c>
      <c r="F53" s="16"/>
      <c r="G53" s="16">
        <v>-16520</v>
      </c>
      <c r="H53" s="16">
        <f t="shared" si="0"/>
        <v>62873414.469999991</v>
      </c>
      <c r="I53" s="39"/>
    </row>
    <row r="54" spans="2:9" s="12" customFormat="1" ht="33.75" customHeight="1" x14ac:dyDescent="0.25">
      <c r="B54" s="13" t="s">
        <v>87</v>
      </c>
      <c r="C54" s="35">
        <v>573</v>
      </c>
      <c r="D54" s="14" t="s">
        <v>90</v>
      </c>
      <c r="E54" s="15" t="s">
        <v>66</v>
      </c>
      <c r="F54" s="16"/>
      <c r="G54" s="16">
        <v>-3540</v>
      </c>
      <c r="H54" s="16">
        <f t="shared" si="0"/>
        <v>62869874.469999991</v>
      </c>
      <c r="I54" s="39"/>
    </row>
    <row r="55" spans="2:9" s="12" customFormat="1" ht="33.75" customHeight="1" x14ac:dyDescent="0.25">
      <c r="B55" s="13" t="s">
        <v>87</v>
      </c>
      <c r="C55" s="35">
        <v>573</v>
      </c>
      <c r="D55" s="14" t="s">
        <v>91</v>
      </c>
      <c r="E55" s="15" t="s">
        <v>66</v>
      </c>
      <c r="F55" s="16"/>
      <c r="G55" s="16">
        <v>-225632.9</v>
      </c>
      <c r="H55" s="16">
        <f t="shared" si="0"/>
        <v>62644241.569999993</v>
      </c>
      <c r="I55" s="39"/>
    </row>
    <row r="56" spans="2:9" s="12" customFormat="1" ht="33.75" customHeight="1" x14ac:dyDescent="0.25">
      <c r="B56" s="13" t="s">
        <v>92</v>
      </c>
      <c r="C56" s="35">
        <v>576</v>
      </c>
      <c r="D56" s="14" t="s">
        <v>47</v>
      </c>
      <c r="E56" s="36" t="s">
        <v>52</v>
      </c>
      <c r="F56" s="16"/>
      <c r="G56" s="16">
        <v>-25993.5</v>
      </c>
      <c r="H56" s="16">
        <f t="shared" si="0"/>
        <v>62618248.069999993</v>
      </c>
      <c r="I56" s="39"/>
    </row>
    <row r="57" spans="2:9" s="12" customFormat="1" ht="33.75" customHeight="1" x14ac:dyDescent="0.25">
      <c r="B57" s="13" t="s">
        <v>92</v>
      </c>
      <c r="C57" s="35">
        <v>578</v>
      </c>
      <c r="D57" s="14" t="s">
        <v>40</v>
      </c>
      <c r="E57" s="36" t="s">
        <v>51</v>
      </c>
      <c r="F57" s="16"/>
      <c r="G57" s="16">
        <v>-62462</v>
      </c>
      <c r="H57" s="16">
        <f t="shared" si="0"/>
        <v>62555786.069999993</v>
      </c>
      <c r="I57" s="39"/>
    </row>
    <row r="58" spans="2:9" s="12" customFormat="1" ht="33.75" customHeight="1" x14ac:dyDescent="0.25">
      <c r="B58" s="13" t="s">
        <v>92</v>
      </c>
      <c r="C58" s="35">
        <v>579</v>
      </c>
      <c r="D58" s="14" t="s">
        <v>40</v>
      </c>
      <c r="E58" s="36" t="s">
        <v>51</v>
      </c>
      <c r="F58" s="16"/>
      <c r="G58" s="16">
        <v>-11118.66</v>
      </c>
      <c r="H58" s="16">
        <f t="shared" si="0"/>
        <v>62544667.409999996</v>
      </c>
      <c r="I58" s="39"/>
    </row>
    <row r="59" spans="2:9" s="12" customFormat="1" ht="33.75" customHeight="1" x14ac:dyDescent="0.25">
      <c r="B59" s="13" t="s">
        <v>92</v>
      </c>
      <c r="C59" s="35">
        <v>579</v>
      </c>
      <c r="D59" s="14" t="s">
        <v>47</v>
      </c>
      <c r="E59" s="36" t="s">
        <v>51</v>
      </c>
      <c r="F59" s="16"/>
      <c r="G59" s="16">
        <v>-72459.100000000006</v>
      </c>
      <c r="H59" s="16">
        <f t="shared" si="0"/>
        <v>62472208.309999995</v>
      </c>
      <c r="I59" s="39"/>
    </row>
    <row r="60" spans="2:9" s="12" customFormat="1" ht="33.75" customHeight="1" x14ac:dyDescent="0.25">
      <c r="B60" s="13" t="s">
        <v>92</v>
      </c>
      <c r="C60" s="35">
        <v>581</v>
      </c>
      <c r="D60" s="14" t="s">
        <v>93</v>
      </c>
      <c r="E60" s="36" t="s">
        <v>94</v>
      </c>
      <c r="F60" s="16"/>
      <c r="G60" s="16">
        <v>-96288</v>
      </c>
      <c r="H60" s="16">
        <f t="shared" si="0"/>
        <v>62375920.309999995</v>
      </c>
      <c r="I60" s="39"/>
    </row>
    <row r="61" spans="2:9" s="12" customFormat="1" ht="33.75" customHeight="1" x14ac:dyDescent="0.25">
      <c r="B61" s="13" t="s">
        <v>95</v>
      </c>
      <c r="C61" s="35">
        <v>584</v>
      </c>
      <c r="D61" s="14" t="s">
        <v>45</v>
      </c>
      <c r="E61" s="36" t="s">
        <v>96</v>
      </c>
      <c r="F61" s="16"/>
      <c r="G61" s="16">
        <v>-162000</v>
      </c>
      <c r="H61" s="16">
        <f t="shared" si="0"/>
        <v>62213920.309999995</v>
      </c>
      <c r="I61" s="39"/>
    </row>
    <row r="62" spans="2:9" s="12" customFormat="1" ht="33.75" customHeight="1" x14ac:dyDescent="0.25">
      <c r="B62" s="13" t="s">
        <v>95</v>
      </c>
      <c r="C62" s="35">
        <v>586</v>
      </c>
      <c r="D62" s="14" t="s">
        <v>75</v>
      </c>
      <c r="E62" s="36" t="s">
        <v>76</v>
      </c>
      <c r="F62" s="16"/>
      <c r="G62" s="16">
        <v>-559743.93999999994</v>
      </c>
      <c r="H62" s="16">
        <f t="shared" si="0"/>
        <v>61654176.369999997</v>
      </c>
      <c r="I62" s="39"/>
    </row>
    <row r="63" spans="2:9" s="12" customFormat="1" ht="33.75" customHeight="1" x14ac:dyDescent="0.25">
      <c r="B63" s="13" t="s">
        <v>97</v>
      </c>
      <c r="C63" s="35">
        <v>619</v>
      </c>
      <c r="D63" s="14" t="s">
        <v>63</v>
      </c>
      <c r="E63" s="36" t="s">
        <v>101</v>
      </c>
      <c r="F63" s="16"/>
      <c r="G63" s="16">
        <v>-9972.18</v>
      </c>
      <c r="H63" s="16">
        <f t="shared" si="0"/>
        <v>61644204.189999998</v>
      </c>
      <c r="I63" s="39"/>
    </row>
    <row r="64" spans="2:9" s="12" customFormat="1" ht="33.75" customHeight="1" x14ac:dyDescent="0.25">
      <c r="B64" s="13" t="s">
        <v>97</v>
      </c>
      <c r="C64" s="35">
        <v>619</v>
      </c>
      <c r="D64" s="14" t="s">
        <v>98</v>
      </c>
      <c r="E64" s="36" t="s">
        <v>101</v>
      </c>
      <c r="F64" s="16"/>
      <c r="G64" s="16">
        <v>-14160</v>
      </c>
      <c r="H64" s="16">
        <f t="shared" si="0"/>
        <v>61630044.189999998</v>
      </c>
      <c r="I64" s="39"/>
    </row>
    <row r="65" spans="2:9" s="12" customFormat="1" ht="33.75" customHeight="1" x14ac:dyDescent="0.25">
      <c r="B65" s="13" t="s">
        <v>97</v>
      </c>
      <c r="C65" s="35">
        <v>619</v>
      </c>
      <c r="D65" s="14" t="s">
        <v>64</v>
      </c>
      <c r="E65" s="36" t="s">
        <v>101</v>
      </c>
      <c r="F65" s="16"/>
      <c r="G65" s="16">
        <v>-198995.20000000001</v>
      </c>
      <c r="H65" s="16">
        <f t="shared" si="0"/>
        <v>61431048.989999995</v>
      </c>
      <c r="I65" s="39"/>
    </row>
    <row r="66" spans="2:9" s="12" customFormat="1" ht="33.75" customHeight="1" x14ac:dyDescent="0.25">
      <c r="B66" s="13" t="s">
        <v>97</v>
      </c>
      <c r="C66" s="35">
        <v>619</v>
      </c>
      <c r="D66" s="14" t="s">
        <v>90</v>
      </c>
      <c r="E66" s="36" t="s">
        <v>101</v>
      </c>
      <c r="F66" s="16"/>
      <c r="G66" s="16">
        <v>-13763.52</v>
      </c>
      <c r="H66" s="16">
        <f t="shared" si="0"/>
        <v>61417285.469999991</v>
      </c>
      <c r="I66" s="39"/>
    </row>
    <row r="67" spans="2:9" s="12" customFormat="1" ht="33.75" customHeight="1" x14ac:dyDescent="0.25">
      <c r="B67" s="13" t="s">
        <v>97</v>
      </c>
      <c r="C67" s="35">
        <v>619</v>
      </c>
      <c r="D67" s="14" t="s">
        <v>99</v>
      </c>
      <c r="E67" s="36" t="s">
        <v>101</v>
      </c>
      <c r="F67" s="16"/>
      <c r="G67" s="16">
        <v>-9062.4</v>
      </c>
      <c r="H67" s="16">
        <f t="shared" si="0"/>
        <v>61408223.069999993</v>
      </c>
      <c r="I67" s="39"/>
    </row>
    <row r="68" spans="2:9" s="12" customFormat="1" ht="33.75" customHeight="1" x14ac:dyDescent="0.25">
      <c r="B68" s="13" t="s">
        <v>97</v>
      </c>
      <c r="C68" s="35">
        <v>619</v>
      </c>
      <c r="D68" s="14" t="s">
        <v>100</v>
      </c>
      <c r="E68" s="36" t="s">
        <v>101</v>
      </c>
      <c r="F68" s="16"/>
      <c r="G68" s="16">
        <v>-77950.8</v>
      </c>
      <c r="H68" s="16">
        <f t="shared" si="0"/>
        <v>61330272.269999996</v>
      </c>
      <c r="I68" s="39"/>
    </row>
    <row r="69" spans="2:9" s="12" customFormat="1" ht="33.75" customHeight="1" x14ac:dyDescent="0.25">
      <c r="B69" s="13" t="s">
        <v>102</v>
      </c>
      <c r="C69" s="35">
        <v>630</v>
      </c>
      <c r="D69" s="14" t="s">
        <v>63</v>
      </c>
      <c r="E69" s="36" t="s">
        <v>103</v>
      </c>
      <c r="F69" s="16"/>
      <c r="G69" s="16">
        <v>-27132.92</v>
      </c>
      <c r="H69" s="16">
        <f t="shared" si="0"/>
        <v>61303139.349999994</v>
      </c>
      <c r="I69" s="39"/>
    </row>
    <row r="70" spans="2:9" s="12" customFormat="1" ht="33.75" customHeight="1" x14ac:dyDescent="0.25">
      <c r="B70" s="13" t="s">
        <v>102</v>
      </c>
      <c r="C70" s="35">
        <v>630</v>
      </c>
      <c r="D70" s="14" t="s">
        <v>64</v>
      </c>
      <c r="E70" s="36" t="s">
        <v>103</v>
      </c>
      <c r="F70" s="16"/>
      <c r="G70" s="16">
        <v>-292840.59999999998</v>
      </c>
      <c r="H70" s="16">
        <f t="shared" si="0"/>
        <v>61010298.749999993</v>
      </c>
      <c r="I70" s="39"/>
    </row>
    <row r="71" spans="2:9" s="12" customFormat="1" ht="33.75" customHeight="1" x14ac:dyDescent="0.25">
      <c r="B71" s="13" t="s">
        <v>102</v>
      </c>
      <c r="C71" s="35">
        <v>630</v>
      </c>
      <c r="D71" s="14" t="s">
        <v>90</v>
      </c>
      <c r="E71" s="36" t="s">
        <v>103</v>
      </c>
      <c r="F71" s="16"/>
      <c r="G71" s="16">
        <v>-11257.2</v>
      </c>
      <c r="H71" s="16">
        <f t="shared" si="0"/>
        <v>60999041.54999999</v>
      </c>
      <c r="I71" s="39"/>
    </row>
    <row r="72" spans="2:9" s="44" customFormat="1" ht="33.75" customHeight="1" x14ac:dyDescent="0.25">
      <c r="B72" s="13" t="s">
        <v>77</v>
      </c>
      <c r="C72" s="14">
        <v>26</v>
      </c>
      <c r="D72" s="14" t="s">
        <v>49</v>
      </c>
      <c r="E72" s="15" t="s">
        <v>58</v>
      </c>
      <c r="F72" s="16"/>
      <c r="G72" s="16">
        <v>-1700</v>
      </c>
      <c r="H72" s="16">
        <f t="shared" si="0"/>
        <v>60997341.54999999</v>
      </c>
      <c r="I72" s="46"/>
    </row>
    <row r="73" spans="2:9" s="12" customFormat="1" ht="33.75" customHeight="1" x14ac:dyDescent="0.25">
      <c r="B73" s="13" t="s">
        <v>77</v>
      </c>
      <c r="C73" s="14">
        <v>26</v>
      </c>
      <c r="D73" s="14" t="s">
        <v>73</v>
      </c>
      <c r="E73" s="15" t="s">
        <v>58</v>
      </c>
      <c r="F73" s="16"/>
      <c r="G73" s="16">
        <v>-280</v>
      </c>
      <c r="H73" s="16">
        <f t="shared" si="0"/>
        <v>60997061.54999999</v>
      </c>
      <c r="I73" s="39"/>
    </row>
    <row r="74" spans="2:9" s="12" customFormat="1" ht="33.75" customHeight="1" x14ac:dyDescent="0.25">
      <c r="B74" s="13" t="s">
        <v>77</v>
      </c>
      <c r="C74" s="14">
        <v>26</v>
      </c>
      <c r="D74" s="14" t="s">
        <v>59</v>
      </c>
      <c r="E74" s="15" t="s">
        <v>58</v>
      </c>
      <c r="F74" s="16"/>
      <c r="G74" s="16">
        <v>-3100</v>
      </c>
      <c r="H74" s="16">
        <f t="shared" si="0"/>
        <v>60993961.54999999</v>
      </c>
      <c r="I74" s="39"/>
    </row>
    <row r="75" spans="2:9" s="12" customFormat="1" ht="33.75" customHeight="1" x14ac:dyDescent="0.25">
      <c r="B75" s="13" t="s">
        <v>77</v>
      </c>
      <c r="C75" s="14">
        <v>26</v>
      </c>
      <c r="D75" s="14" t="s">
        <v>45</v>
      </c>
      <c r="E75" s="15" t="s">
        <v>58</v>
      </c>
      <c r="F75" s="16"/>
      <c r="G75" s="16">
        <v>-5996</v>
      </c>
      <c r="H75" s="16">
        <f t="shared" si="0"/>
        <v>60987965.54999999</v>
      </c>
      <c r="I75" s="39"/>
    </row>
    <row r="76" spans="2:9" s="12" customFormat="1" ht="33.75" customHeight="1" x14ac:dyDescent="0.25">
      <c r="B76" s="13" t="s">
        <v>77</v>
      </c>
      <c r="C76" s="14">
        <v>26</v>
      </c>
      <c r="D76" s="14" t="s">
        <v>104</v>
      </c>
      <c r="E76" s="15" t="s">
        <v>58</v>
      </c>
      <c r="F76" s="16"/>
      <c r="G76" s="16">
        <v>-620</v>
      </c>
      <c r="H76" s="16">
        <f t="shared" si="0"/>
        <v>60987345.54999999</v>
      </c>
      <c r="I76" s="39"/>
    </row>
    <row r="77" spans="2:9" s="44" customFormat="1" ht="38.25" customHeight="1" x14ac:dyDescent="0.25">
      <c r="B77" s="13" t="s">
        <v>77</v>
      </c>
      <c r="C77" s="14">
        <v>26</v>
      </c>
      <c r="D77" s="14" t="s">
        <v>105</v>
      </c>
      <c r="E77" s="15" t="s">
        <v>58</v>
      </c>
      <c r="F77" s="16"/>
      <c r="G77" s="16">
        <v>-900</v>
      </c>
      <c r="H77" s="16">
        <f t="shared" si="0"/>
        <v>60986445.54999999</v>
      </c>
      <c r="I77" s="46"/>
    </row>
    <row r="78" spans="2:9" s="12" customFormat="1" ht="38.25" customHeight="1" x14ac:dyDescent="0.25">
      <c r="B78" s="13" t="s">
        <v>77</v>
      </c>
      <c r="C78" s="14">
        <v>26</v>
      </c>
      <c r="D78" s="14" t="s">
        <v>60</v>
      </c>
      <c r="E78" s="15" t="s">
        <v>58</v>
      </c>
      <c r="F78" s="16"/>
      <c r="G78" s="16">
        <v>-1923.6</v>
      </c>
      <c r="H78" s="16">
        <f t="shared" si="0"/>
        <v>60984521.949999988</v>
      </c>
      <c r="I78" s="39"/>
    </row>
    <row r="79" spans="2:9" s="12" customFormat="1" ht="38.25" customHeight="1" x14ac:dyDescent="0.25">
      <c r="B79" s="13" t="s">
        <v>77</v>
      </c>
      <c r="C79" s="14">
        <v>26</v>
      </c>
      <c r="D79" s="14" t="s">
        <v>63</v>
      </c>
      <c r="E79" s="15" t="s">
        <v>58</v>
      </c>
      <c r="F79" s="16"/>
      <c r="G79" s="16">
        <v>-400</v>
      </c>
      <c r="H79" s="16">
        <f t="shared" ref="H79:H96" si="1">+H78+F79+G79</f>
        <v>60984121.949999988</v>
      </c>
      <c r="I79" s="39"/>
    </row>
    <row r="80" spans="2:9" s="12" customFormat="1" ht="38.25" customHeight="1" x14ac:dyDescent="0.25">
      <c r="B80" s="13" t="s">
        <v>77</v>
      </c>
      <c r="C80" s="14">
        <v>26</v>
      </c>
      <c r="D80" s="14" t="s">
        <v>106</v>
      </c>
      <c r="E80" s="15" t="s">
        <v>58</v>
      </c>
      <c r="F80" s="16"/>
      <c r="G80" s="16">
        <v>-400</v>
      </c>
      <c r="H80" s="16">
        <f t="shared" si="1"/>
        <v>60983721.949999988</v>
      </c>
      <c r="I80" s="39"/>
    </row>
    <row r="81" spans="2:9" s="44" customFormat="1" ht="38.25" customHeight="1" x14ac:dyDescent="0.25">
      <c r="B81" s="13" t="s">
        <v>77</v>
      </c>
      <c r="C81" s="14">
        <v>26</v>
      </c>
      <c r="D81" s="14" t="s">
        <v>107</v>
      </c>
      <c r="E81" s="15" t="s">
        <v>58</v>
      </c>
      <c r="F81" s="48"/>
      <c r="G81" s="16">
        <v>-1079.02</v>
      </c>
      <c r="H81" s="16">
        <f t="shared" si="1"/>
        <v>60982642.929999985</v>
      </c>
      <c r="I81" s="46"/>
    </row>
    <row r="82" spans="2:9" s="12" customFormat="1" ht="38.25" customHeight="1" x14ac:dyDescent="0.25">
      <c r="B82" s="13" t="s">
        <v>77</v>
      </c>
      <c r="C82" s="14">
        <v>26</v>
      </c>
      <c r="D82" s="14" t="s">
        <v>108</v>
      </c>
      <c r="E82" s="15" t="s">
        <v>58</v>
      </c>
      <c r="F82" s="48"/>
      <c r="G82" s="16">
        <v>-1750</v>
      </c>
      <c r="H82" s="16">
        <f t="shared" si="1"/>
        <v>60980892.929999985</v>
      </c>
      <c r="I82" s="39"/>
    </row>
    <row r="83" spans="2:9" s="12" customFormat="1" ht="38.25" customHeight="1" x14ac:dyDescent="0.25">
      <c r="B83" s="13" t="s">
        <v>77</v>
      </c>
      <c r="C83" s="14">
        <v>26</v>
      </c>
      <c r="D83" s="14" t="s">
        <v>90</v>
      </c>
      <c r="E83" s="15" t="s">
        <v>58</v>
      </c>
      <c r="F83" s="48"/>
      <c r="G83" s="16">
        <v>-1250</v>
      </c>
      <c r="H83" s="16">
        <f t="shared" si="1"/>
        <v>60979642.929999985</v>
      </c>
      <c r="I83" s="39"/>
    </row>
    <row r="84" spans="2:9" s="12" customFormat="1" ht="38.25" customHeight="1" x14ac:dyDescent="0.25">
      <c r="B84" s="13" t="s">
        <v>77</v>
      </c>
      <c r="C84" s="14">
        <v>26</v>
      </c>
      <c r="D84" s="14" t="s">
        <v>89</v>
      </c>
      <c r="E84" s="15" t="s">
        <v>58</v>
      </c>
      <c r="F84" s="48"/>
      <c r="G84" s="16">
        <v>-601.79999999999995</v>
      </c>
      <c r="H84" s="16">
        <f t="shared" si="1"/>
        <v>60979041.129999988</v>
      </c>
      <c r="I84" s="39"/>
    </row>
    <row r="85" spans="2:9" s="12" customFormat="1" ht="38.25" customHeight="1" x14ac:dyDescent="0.25">
      <c r="B85" s="13" t="s">
        <v>77</v>
      </c>
      <c r="C85" s="14">
        <v>26</v>
      </c>
      <c r="D85" s="14" t="s">
        <v>62</v>
      </c>
      <c r="E85" s="15" t="s">
        <v>58</v>
      </c>
      <c r="F85" s="48"/>
      <c r="G85" s="16">
        <v>-1500</v>
      </c>
      <c r="H85" s="16">
        <f t="shared" si="1"/>
        <v>60977541.129999988</v>
      </c>
      <c r="I85" s="39"/>
    </row>
    <row r="86" spans="2:9" s="12" customFormat="1" ht="38.25" customHeight="1" x14ac:dyDescent="0.25">
      <c r="B86" s="13" t="s">
        <v>95</v>
      </c>
      <c r="C86" s="14">
        <v>27</v>
      </c>
      <c r="D86" s="14" t="s">
        <v>57</v>
      </c>
      <c r="E86" s="15" t="s">
        <v>58</v>
      </c>
      <c r="F86" s="48"/>
      <c r="G86" s="16">
        <v>-126.46</v>
      </c>
      <c r="H86" s="16">
        <f t="shared" si="1"/>
        <v>60977414.669999987</v>
      </c>
      <c r="I86" s="39"/>
    </row>
    <row r="87" spans="2:9" s="12" customFormat="1" ht="38.25" customHeight="1" x14ac:dyDescent="0.25">
      <c r="B87" s="13" t="s">
        <v>95</v>
      </c>
      <c r="C87" s="14">
        <v>27</v>
      </c>
      <c r="D87" s="14" t="s">
        <v>59</v>
      </c>
      <c r="E87" s="15" t="s">
        <v>58</v>
      </c>
      <c r="F87" s="48"/>
      <c r="G87" s="16">
        <v>-900</v>
      </c>
      <c r="H87" s="16">
        <f t="shared" si="1"/>
        <v>60976514.669999987</v>
      </c>
      <c r="I87" s="39"/>
    </row>
    <row r="88" spans="2:9" s="12" customFormat="1" ht="38.25" customHeight="1" x14ac:dyDescent="0.25">
      <c r="B88" s="13" t="s">
        <v>95</v>
      </c>
      <c r="C88" s="14">
        <v>27</v>
      </c>
      <c r="D88" s="14" t="s">
        <v>45</v>
      </c>
      <c r="E88" s="15" t="s">
        <v>58</v>
      </c>
      <c r="F88" s="48"/>
      <c r="G88" s="16">
        <v>-2641.56</v>
      </c>
      <c r="H88" s="16">
        <f t="shared" si="1"/>
        <v>60973873.109999985</v>
      </c>
      <c r="I88" s="39"/>
    </row>
    <row r="89" spans="2:9" s="12" customFormat="1" ht="38.25" customHeight="1" x14ac:dyDescent="0.25">
      <c r="B89" s="13" t="s">
        <v>95</v>
      </c>
      <c r="C89" s="14">
        <v>27</v>
      </c>
      <c r="D89" s="14" t="s">
        <v>60</v>
      </c>
      <c r="E89" s="15" t="s">
        <v>58</v>
      </c>
      <c r="F89" s="48"/>
      <c r="G89" s="16">
        <v>-449</v>
      </c>
      <c r="H89" s="16">
        <f t="shared" si="1"/>
        <v>60973424.109999985</v>
      </c>
      <c r="I89" s="39"/>
    </row>
    <row r="90" spans="2:9" s="12" customFormat="1" ht="38.25" customHeight="1" x14ac:dyDescent="0.25">
      <c r="B90" s="13" t="s">
        <v>95</v>
      </c>
      <c r="C90" s="14">
        <v>27</v>
      </c>
      <c r="D90" s="14" t="s">
        <v>61</v>
      </c>
      <c r="E90" s="15" t="s">
        <v>58</v>
      </c>
      <c r="F90" s="48"/>
      <c r="G90" s="16">
        <v>-4100</v>
      </c>
      <c r="H90" s="16">
        <f t="shared" si="1"/>
        <v>60969324.109999985</v>
      </c>
      <c r="I90" s="39"/>
    </row>
    <row r="91" spans="2:9" s="12" customFormat="1" ht="38.25" customHeight="1" x14ac:dyDescent="0.25">
      <c r="B91" s="13" t="s">
        <v>95</v>
      </c>
      <c r="C91" s="14">
        <v>27</v>
      </c>
      <c r="D91" s="14" t="s">
        <v>109</v>
      </c>
      <c r="E91" s="15" t="s">
        <v>58</v>
      </c>
      <c r="F91" s="48"/>
      <c r="G91" s="16">
        <v>-1800</v>
      </c>
      <c r="H91" s="16">
        <f t="shared" si="1"/>
        <v>60967524.109999985</v>
      </c>
      <c r="I91" s="39"/>
    </row>
    <row r="92" spans="2:9" s="12" customFormat="1" ht="38.25" customHeight="1" x14ac:dyDescent="0.25">
      <c r="B92" s="13" t="s">
        <v>95</v>
      </c>
      <c r="C92" s="14">
        <v>27</v>
      </c>
      <c r="D92" s="14" t="s">
        <v>110</v>
      </c>
      <c r="E92" s="15" t="s">
        <v>58</v>
      </c>
      <c r="F92" s="48"/>
      <c r="G92" s="16">
        <v>-3560.08</v>
      </c>
      <c r="H92" s="16">
        <f t="shared" si="1"/>
        <v>60963964.029999986</v>
      </c>
      <c r="I92" s="39"/>
    </row>
    <row r="93" spans="2:9" s="12" customFormat="1" ht="38.25" customHeight="1" x14ac:dyDescent="0.25">
      <c r="B93" s="13" t="s">
        <v>95</v>
      </c>
      <c r="C93" s="14">
        <v>27</v>
      </c>
      <c r="D93" s="14" t="s">
        <v>62</v>
      </c>
      <c r="E93" s="15" t="s">
        <v>58</v>
      </c>
      <c r="F93" s="48"/>
      <c r="G93" s="16">
        <v>-1500</v>
      </c>
      <c r="H93" s="16">
        <f t="shared" si="1"/>
        <v>60962464.029999986</v>
      </c>
      <c r="I93" s="39"/>
    </row>
    <row r="94" spans="2:9" s="44" customFormat="1" x14ac:dyDescent="0.25">
      <c r="B94" s="13"/>
      <c r="C94" s="14"/>
      <c r="D94" s="14" t="s">
        <v>48</v>
      </c>
      <c r="E94" s="15" t="s">
        <v>42</v>
      </c>
      <c r="G94" s="16">
        <v>-264</v>
      </c>
      <c r="H94" s="16">
        <f t="shared" si="1"/>
        <v>60962200.029999986</v>
      </c>
      <c r="I94" s="46"/>
    </row>
    <row r="95" spans="2:9" s="44" customFormat="1" ht="18" customHeight="1" x14ac:dyDescent="0.25">
      <c r="B95" s="13"/>
      <c r="C95" s="14"/>
      <c r="D95" s="14"/>
      <c r="E95" s="15"/>
      <c r="F95" s="16"/>
      <c r="G95" s="16"/>
      <c r="H95" s="16">
        <f t="shared" si="1"/>
        <v>60962200.029999986</v>
      </c>
      <c r="I95" s="46"/>
    </row>
    <row r="96" spans="2:9" s="8" customFormat="1" x14ac:dyDescent="0.25">
      <c r="B96" s="13"/>
      <c r="C96" s="35"/>
      <c r="D96" s="35"/>
      <c r="E96" s="42"/>
      <c r="F96" s="34"/>
      <c r="G96" s="16"/>
      <c r="H96" s="16">
        <f t="shared" si="1"/>
        <v>60962200.029999986</v>
      </c>
      <c r="I96" s="39"/>
    </row>
    <row r="97" spans="2:10" s="8" customFormat="1" x14ac:dyDescent="0.25">
      <c r="B97" s="52" t="s">
        <v>31</v>
      </c>
      <c r="C97" s="53"/>
      <c r="D97" s="53"/>
      <c r="E97" s="54"/>
      <c r="F97" s="17">
        <f>SUM(F14:F96)</f>
        <v>14204012.33</v>
      </c>
      <c r="G97" s="17">
        <f>SUM(G14:G96)</f>
        <v>-14454949.299999995</v>
      </c>
      <c r="H97" s="17">
        <f>SUM(F97:G97)</f>
        <v>-250936.96999999508</v>
      </c>
      <c r="I97" s="47"/>
      <c r="J97" s="43"/>
    </row>
    <row r="98" spans="2:10" s="8" customFormat="1" ht="16.5" customHeight="1" x14ac:dyDescent="0.25">
      <c r="B98" s="13">
        <v>45107</v>
      </c>
      <c r="C98" s="14"/>
      <c r="D98" s="14">
        <v>4</v>
      </c>
      <c r="E98" s="18" t="s">
        <v>12</v>
      </c>
      <c r="F98" s="19">
        <f>SUM(F99:F101)</f>
        <v>13876426</v>
      </c>
      <c r="G98" s="19">
        <v>0</v>
      </c>
      <c r="H98" s="20">
        <f>+H97+F98+G98</f>
        <v>13625489.030000005</v>
      </c>
      <c r="I98" s="43"/>
    </row>
    <row r="99" spans="2:10" s="8" customFormat="1" x14ac:dyDescent="0.25">
      <c r="B99" s="13">
        <v>45107</v>
      </c>
      <c r="C99" s="14"/>
      <c r="D99" s="14" t="s">
        <v>13</v>
      </c>
      <c r="E99" s="21" t="s">
        <v>14</v>
      </c>
      <c r="F99" s="19"/>
      <c r="G99" s="19"/>
      <c r="H99" s="20">
        <f t="shared" ref="H99:H106" si="2">+H98+F99+G99</f>
        <v>13625489.030000005</v>
      </c>
      <c r="I99" s="45"/>
    </row>
    <row r="100" spans="2:10" s="8" customFormat="1" ht="31.5" x14ac:dyDescent="0.25">
      <c r="B100" s="13">
        <v>45107</v>
      </c>
      <c r="C100" s="14"/>
      <c r="D100" s="14" t="s">
        <v>15</v>
      </c>
      <c r="E100" s="22" t="s">
        <v>16</v>
      </c>
      <c r="F100" s="23">
        <v>13876426</v>
      </c>
      <c r="G100" s="23">
        <v>0</v>
      </c>
      <c r="H100" s="20">
        <f t="shared" si="2"/>
        <v>27501915.030000005</v>
      </c>
    </row>
    <row r="101" spans="2:10" s="8" customFormat="1" ht="31.5" x14ac:dyDescent="0.25">
      <c r="B101" s="13">
        <v>45107</v>
      </c>
      <c r="C101" s="14"/>
      <c r="D101" s="14" t="s">
        <v>17</v>
      </c>
      <c r="E101" s="22" t="s">
        <v>18</v>
      </c>
      <c r="F101" s="23">
        <v>0</v>
      </c>
      <c r="G101" s="23">
        <v>0</v>
      </c>
      <c r="H101" s="20">
        <f t="shared" si="2"/>
        <v>27501915.030000005</v>
      </c>
    </row>
    <row r="102" spans="2:10" s="8" customFormat="1" x14ac:dyDescent="0.25">
      <c r="B102" s="13">
        <v>45107</v>
      </c>
      <c r="C102" s="14"/>
      <c r="D102" s="14" t="s">
        <v>19</v>
      </c>
      <c r="E102" s="21" t="s">
        <v>20</v>
      </c>
      <c r="F102" s="19"/>
      <c r="G102" s="19"/>
      <c r="H102" s="20">
        <f t="shared" si="2"/>
        <v>27501915.030000005</v>
      </c>
    </row>
    <row r="103" spans="2:10" s="8" customFormat="1" x14ac:dyDescent="0.25">
      <c r="B103" s="13">
        <v>45107</v>
      </c>
      <c r="C103" s="14"/>
      <c r="D103" s="14" t="s">
        <v>21</v>
      </c>
      <c r="E103" s="22" t="s">
        <v>22</v>
      </c>
      <c r="F103" s="23"/>
      <c r="G103" s="23"/>
      <c r="H103" s="20">
        <f t="shared" si="2"/>
        <v>27501915.030000005</v>
      </c>
    </row>
    <row r="104" spans="2:10" s="8" customFormat="1" x14ac:dyDescent="0.25">
      <c r="B104" s="13">
        <v>45107</v>
      </c>
      <c r="C104" s="14"/>
      <c r="D104" s="14" t="s">
        <v>23</v>
      </c>
      <c r="E104" s="22" t="s">
        <v>24</v>
      </c>
      <c r="F104" s="23"/>
      <c r="G104" s="23">
        <v>0</v>
      </c>
      <c r="H104" s="20">
        <f t="shared" si="2"/>
        <v>27501915.030000005</v>
      </c>
    </row>
    <row r="105" spans="2:10" x14ac:dyDescent="0.25">
      <c r="B105" s="13">
        <v>45107</v>
      </c>
      <c r="C105" s="14"/>
      <c r="D105" s="14" t="s">
        <v>25</v>
      </c>
      <c r="E105" s="21" t="s">
        <v>26</v>
      </c>
      <c r="F105" s="19">
        <v>0</v>
      </c>
      <c r="G105" s="19">
        <v>0</v>
      </c>
      <c r="H105" s="20">
        <f t="shared" si="2"/>
        <v>27501915.030000005</v>
      </c>
    </row>
    <row r="106" spans="2:10" x14ac:dyDescent="0.25">
      <c r="B106" s="13">
        <v>45107</v>
      </c>
      <c r="C106" s="14"/>
      <c r="D106" s="14" t="s">
        <v>27</v>
      </c>
      <c r="E106" s="22" t="s">
        <v>28</v>
      </c>
      <c r="F106" s="23">
        <v>0</v>
      </c>
      <c r="G106" s="23">
        <v>0</v>
      </c>
      <c r="H106" s="20">
        <f t="shared" si="2"/>
        <v>27501915.030000005</v>
      </c>
    </row>
    <row r="107" spans="2:10" x14ac:dyDescent="0.25">
      <c r="B107" s="24"/>
      <c r="C107" s="24"/>
      <c r="D107" s="24"/>
      <c r="E107" s="25" t="s">
        <v>29</v>
      </c>
      <c r="F107" s="26">
        <v>0</v>
      </c>
      <c r="G107" s="26">
        <v>0</v>
      </c>
      <c r="H107" s="27">
        <f>+H106</f>
        <v>27501915.030000005</v>
      </c>
    </row>
    <row r="108" spans="2:10" x14ac:dyDescent="0.25">
      <c r="B108" s="49" t="s">
        <v>30</v>
      </c>
      <c r="C108" s="50"/>
      <c r="D108" s="50"/>
      <c r="E108" s="51"/>
      <c r="F108" s="28">
        <f>SUM(F14:F96)</f>
        <v>14204012.33</v>
      </c>
      <c r="G108" s="28">
        <f>SUM(G18:G96)</f>
        <v>-14454949.299999995</v>
      </c>
      <c r="H108" s="29">
        <f>$H96</f>
        <v>60962200.029999986</v>
      </c>
    </row>
    <row r="109" spans="2:10" x14ac:dyDescent="0.25">
      <c r="B109" s="31"/>
      <c r="C109" s="30"/>
      <c r="D109" s="30"/>
      <c r="E109" s="31"/>
      <c r="F109" s="32"/>
      <c r="G109" s="33"/>
      <c r="H109" s="31"/>
    </row>
    <row r="110" spans="2:10" x14ac:dyDescent="0.25">
      <c r="F110" s="37"/>
    </row>
    <row r="114" spans="5:5" ht="21" x14ac:dyDescent="0.35">
      <c r="E114" s="62" t="s">
        <v>111</v>
      </c>
    </row>
    <row r="115" spans="5:5" ht="21" x14ac:dyDescent="0.35">
      <c r="E115" s="62" t="s">
        <v>112</v>
      </c>
    </row>
  </sheetData>
  <mergeCells count="10">
    <mergeCell ref="B108:E108"/>
    <mergeCell ref="B97:E97"/>
    <mergeCell ref="B9:H9"/>
    <mergeCell ref="B10:H10"/>
    <mergeCell ref="B11:H11"/>
    <mergeCell ref="B12:B13"/>
    <mergeCell ref="C12:C13"/>
    <mergeCell ref="D12:D13"/>
    <mergeCell ref="F12:F13"/>
    <mergeCell ref="G12:G13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2025-06-12T00:10:06Z</cp:lastPrinted>
  <dcterms:created xsi:type="dcterms:W3CDTF">2022-04-04T13:01:07Z</dcterms:created>
  <dcterms:modified xsi:type="dcterms:W3CDTF">2025-06-12T00:10:48Z</dcterms:modified>
</cp:coreProperties>
</file>