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4\Enero-Marzo\datos abiertos\"/>
    </mc:Choice>
  </mc:AlternateContent>
  <bookViews>
    <workbookView xWindow="0" yWindow="0" windowWidth="28800" windowHeight="12180" activeTab="1"/>
  </bookViews>
  <sheets>
    <sheet name="TRIMESTRE ENERO-MARZO 2024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0" i="2" l="1"/>
  <c r="J450" i="2"/>
  <c r="F450" i="2"/>
  <c r="O449" i="2"/>
  <c r="F449" i="2"/>
  <c r="O448" i="2"/>
  <c r="F448" i="2"/>
  <c r="O447" i="2"/>
  <c r="F447" i="2"/>
  <c r="O446" i="2"/>
  <c r="F446" i="2"/>
  <c r="O445" i="2"/>
  <c r="F445" i="2"/>
  <c r="O444" i="2"/>
  <c r="F444" i="2"/>
  <c r="O443" i="2"/>
  <c r="F443" i="2"/>
  <c r="O442" i="2"/>
  <c r="F442" i="2"/>
  <c r="O441" i="2"/>
  <c r="F441" i="2"/>
  <c r="O440" i="2"/>
  <c r="F440" i="2"/>
  <c r="O439" i="2"/>
  <c r="F439" i="2"/>
  <c r="O438" i="2"/>
  <c r="F438" i="2"/>
  <c r="O437" i="2"/>
  <c r="J437" i="2"/>
  <c r="F437" i="2"/>
  <c r="O436" i="2"/>
  <c r="F436" i="2"/>
  <c r="O435" i="2"/>
  <c r="F435" i="2"/>
  <c r="O434" i="2"/>
  <c r="F434" i="2"/>
  <c r="O433" i="2"/>
  <c r="F433" i="2"/>
  <c r="O432" i="2"/>
  <c r="J432" i="2"/>
  <c r="F432" i="2"/>
  <c r="O431" i="2"/>
  <c r="F431" i="2"/>
  <c r="O430" i="2"/>
  <c r="F430" i="2"/>
  <c r="O429" i="2"/>
  <c r="F429" i="2"/>
  <c r="O428" i="2"/>
  <c r="F428" i="2"/>
  <c r="O427" i="2"/>
  <c r="F427" i="2"/>
  <c r="O426" i="2"/>
  <c r="F426" i="2"/>
  <c r="O425" i="2"/>
  <c r="F425" i="2"/>
  <c r="O424" i="2"/>
  <c r="F424" i="2"/>
  <c r="O423" i="2"/>
  <c r="F423" i="2"/>
  <c r="O422" i="2"/>
  <c r="F422" i="2"/>
  <c r="O421" i="2"/>
  <c r="F421" i="2"/>
  <c r="O420" i="2"/>
  <c r="F420" i="2"/>
  <c r="O419" i="2"/>
  <c r="F419" i="2"/>
  <c r="O418" i="2"/>
  <c r="F418" i="2"/>
  <c r="O417" i="2"/>
  <c r="J417" i="2"/>
  <c r="F417" i="2"/>
  <c r="O416" i="2"/>
  <c r="F416" i="2"/>
  <c r="O415" i="2"/>
  <c r="F415" i="2"/>
  <c r="O414" i="2"/>
  <c r="F414" i="2"/>
  <c r="O413" i="2"/>
  <c r="F413" i="2"/>
  <c r="O412" i="2"/>
  <c r="J412" i="2"/>
  <c r="F412" i="2"/>
  <c r="O411" i="2"/>
  <c r="F411" i="2"/>
  <c r="O410" i="2"/>
  <c r="F410" i="2"/>
  <c r="O409" i="2"/>
  <c r="F409" i="2"/>
  <c r="O408" i="2"/>
  <c r="F408" i="2"/>
  <c r="O407" i="2"/>
  <c r="F407" i="2"/>
  <c r="O406" i="2"/>
  <c r="F406" i="2"/>
  <c r="O405" i="2"/>
  <c r="F405" i="2"/>
  <c r="O404" i="2"/>
  <c r="F404" i="2"/>
  <c r="O403" i="2"/>
  <c r="F403" i="2"/>
  <c r="O402" i="2"/>
  <c r="F402" i="2"/>
  <c r="O401" i="2"/>
  <c r="F401" i="2"/>
  <c r="O400" i="2"/>
  <c r="F400" i="2"/>
  <c r="O399" i="2"/>
  <c r="F399" i="2"/>
  <c r="O398" i="2"/>
  <c r="F398" i="2"/>
  <c r="O397" i="2"/>
  <c r="F397" i="2"/>
  <c r="O396" i="2"/>
  <c r="F396" i="2"/>
  <c r="O395" i="2"/>
  <c r="F395" i="2"/>
  <c r="O394" i="2"/>
  <c r="F394" i="2"/>
  <c r="O393" i="2"/>
  <c r="F393" i="2"/>
  <c r="O392" i="2"/>
  <c r="J392" i="2"/>
  <c r="F392" i="2"/>
  <c r="O391" i="2"/>
  <c r="J391" i="2"/>
  <c r="F391" i="2"/>
  <c r="O390" i="2"/>
  <c r="F390" i="2"/>
  <c r="O389" i="2"/>
  <c r="F389" i="2"/>
  <c r="O388" i="2"/>
  <c r="J388" i="2"/>
  <c r="F388" i="2"/>
  <c r="O387" i="2"/>
  <c r="F387" i="2"/>
  <c r="O386" i="2"/>
  <c r="J386" i="2"/>
  <c r="F386" i="2"/>
  <c r="O385" i="2"/>
  <c r="F385" i="2"/>
  <c r="O384" i="2"/>
  <c r="F384" i="2"/>
  <c r="O383" i="2"/>
  <c r="J383" i="2"/>
  <c r="F383" i="2"/>
  <c r="O382" i="2"/>
  <c r="F382" i="2"/>
  <c r="O381" i="2"/>
  <c r="F381" i="2"/>
  <c r="O380" i="2"/>
  <c r="F380" i="2"/>
  <c r="O379" i="2"/>
  <c r="J379" i="2"/>
  <c r="F379" i="2"/>
  <c r="O378" i="2"/>
  <c r="F378" i="2"/>
  <c r="O377" i="2"/>
  <c r="J377" i="2"/>
  <c r="F377" i="2"/>
  <c r="O376" i="2"/>
  <c r="F376" i="2"/>
  <c r="O375" i="2"/>
  <c r="F375" i="2"/>
  <c r="O374" i="2"/>
  <c r="F374" i="2"/>
  <c r="O373" i="2"/>
  <c r="F373" i="2"/>
  <c r="O372" i="2"/>
  <c r="F372" i="2"/>
  <c r="O371" i="2"/>
  <c r="F371" i="2"/>
  <c r="O370" i="2"/>
  <c r="F370" i="2"/>
  <c r="O369" i="2"/>
  <c r="F369" i="2"/>
  <c r="O368" i="2"/>
  <c r="F368" i="2"/>
  <c r="O367" i="2"/>
  <c r="F367" i="2"/>
  <c r="O366" i="2"/>
  <c r="F366" i="2"/>
  <c r="O365" i="2"/>
  <c r="F365" i="2"/>
  <c r="O364" i="2"/>
  <c r="F364" i="2"/>
  <c r="O363" i="2"/>
  <c r="F363" i="2"/>
  <c r="O362" i="2"/>
  <c r="F362" i="2"/>
  <c r="O361" i="2"/>
  <c r="F361" i="2"/>
  <c r="O360" i="2"/>
  <c r="F360" i="2"/>
  <c r="O359" i="2"/>
  <c r="F359" i="2"/>
  <c r="O358" i="2"/>
  <c r="F358" i="2"/>
  <c r="O357" i="2"/>
  <c r="J357" i="2"/>
  <c r="F357" i="2"/>
  <c r="O356" i="2"/>
  <c r="J356" i="2"/>
  <c r="F356" i="2"/>
  <c r="O355" i="2"/>
  <c r="F355" i="2"/>
  <c r="O354" i="2"/>
  <c r="J354" i="2"/>
  <c r="F354" i="2"/>
  <c r="O353" i="2"/>
  <c r="J353" i="2"/>
  <c r="F353" i="2"/>
  <c r="O352" i="2"/>
  <c r="F352" i="2"/>
  <c r="O351" i="2"/>
  <c r="J351" i="2"/>
  <c r="F351" i="2"/>
  <c r="O350" i="2"/>
  <c r="J350" i="2"/>
  <c r="F350" i="2"/>
  <c r="O349" i="2"/>
  <c r="F349" i="2"/>
  <c r="O348" i="2"/>
  <c r="F348" i="2"/>
  <c r="O347" i="2"/>
  <c r="F347" i="2"/>
  <c r="O346" i="2"/>
  <c r="F346" i="2"/>
  <c r="O345" i="2"/>
  <c r="F345" i="2"/>
  <c r="O344" i="2"/>
  <c r="F344" i="2"/>
  <c r="O343" i="2"/>
  <c r="J343" i="2"/>
  <c r="F343" i="2"/>
  <c r="O342" i="2"/>
  <c r="J342" i="2"/>
  <c r="F342" i="2"/>
  <c r="O341" i="2"/>
  <c r="J341" i="2"/>
  <c r="F341" i="2"/>
  <c r="O340" i="2"/>
  <c r="F340" i="2"/>
  <c r="O339" i="2"/>
  <c r="J339" i="2"/>
  <c r="F339" i="2"/>
  <c r="O338" i="2"/>
  <c r="J338" i="2"/>
  <c r="F338" i="2"/>
  <c r="O337" i="2"/>
  <c r="J337" i="2"/>
  <c r="F337" i="2"/>
  <c r="O336" i="2"/>
  <c r="J336" i="2"/>
  <c r="F336" i="2"/>
  <c r="O335" i="2"/>
  <c r="F335" i="2"/>
  <c r="O334" i="2"/>
  <c r="F334" i="2"/>
  <c r="O333" i="2"/>
  <c r="J333" i="2"/>
  <c r="F333" i="2"/>
  <c r="O332" i="2"/>
  <c r="J332" i="2"/>
  <c r="F332" i="2"/>
  <c r="O331" i="2"/>
  <c r="F331" i="2"/>
  <c r="O330" i="2"/>
  <c r="J330" i="2"/>
  <c r="F330" i="2"/>
  <c r="O329" i="2"/>
  <c r="J329" i="2"/>
  <c r="F329" i="2"/>
  <c r="O328" i="2"/>
  <c r="J328" i="2"/>
  <c r="F328" i="2"/>
  <c r="O327" i="2"/>
  <c r="J327" i="2"/>
  <c r="F327" i="2"/>
  <c r="O326" i="2"/>
  <c r="J326" i="2"/>
  <c r="F326" i="2"/>
  <c r="O325" i="2"/>
  <c r="J325" i="2"/>
  <c r="F325" i="2"/>
  <c r="O324" i="2"/>
  <c r="F324" i="2"/>
  <c r="O323" i="2"/>
  <c r="F323" i="2"/>
  <c r="O322" i="2"/>
  <c r="F322" i="2"/>
  <c r="O321" i="2"/>
  <c r="F321" i="2"/>
  <c r="O320" i="2"/>
  <c r="F320" i="2"/>
  <c r="O319" i="2"/>
  <c r="J319" i="2"/>
  <c r="F319" i="2"/>
  <c r="O318" i="2"/>
  <c r="F318" i="2"/>
  <c r="O317" i="2"/>
  <c r="F317" i="2"/>
  <c r="O316" i="2"/>
  <c r="F316" i="2"/>
  <c r="O315" i="2"/>
  <c r="J315" i="2"/>
  <c r="F315" i="2"/>
  <c r="O314" i="2"/>
  <c r="F314" i="2"/>
  <c r="O313" i="2"/>
  <c r="F313" i="2"/>
  <c r="O312" i="2"/>
  <c r="F312" i="2"/>
  <c r="O311" i="2"/>
  <c r="F311" i="2"/>
  <c r="O310" i="2"/>
  <c r="F310" i="2"/>
  <c r="O309" i="2"/>
  <c r="F309" i="2"/>
  <c r="O308" i="2"/>
  <c r="F308" i="2"/>
  <c r="O307" i="2"/>
  <c r="F307" i="2"/>
  <c r="O306" i="2"/>
  <c r="J306" i="2"/>
  <c r="F306" i="2"/>
  <c r="O305" i="2"/>
  <c r="F305" i="2"/>
  <c r="O304" i="2"/>
  <c r="F304" i="2"/>
  <c r="O303" i="2"/>
  <c r="F303" i="2"/>
  <c r="O302" i="2"/>
  <c r="F302" i="2"/>
  <c r="O301" i="2"/>
  <c r="F301" i="2"/>
  <c r="O300" i="2"/>
  <c r="F300" i="2"/>
  <c r="O299" i="2"/>
  <c r="F299" i="2"/>
  <c r="O298" i="2"/>
  <c r="F298" i="2"/>
  <c r="O297" i="2"/>
  <c r="F297" i="2"/>
  <c r="O296" i="2"/>
  <c r="F296" i="2"/>
  <c r="O295" i="2"/>
  <c r="F295" i="2"/>
  <c r="O294" i="2"/>
  <c r="F294" i="2"/>
  <c r="O293" i="2"/>
  <c r="F293" i="2"/>
  <c r="O292" i="2"/>
  <c r="F292" i="2"/>
  <c r="O291" i="2"/>
  <c r="F291" i="2"/>
  <c r="O290" i="2"/>
  <c r="F290" i="2"/>
  <c r="O289" i="2"/>
  <c r="F289" i="2"/>
  <c r="O288" i="2"/>
  <c r="J288" i="2"/>
  <c r="F288" i="2"/>
  <c r="O287" i="2"/>
  <c r="F287" i="2"/>
  <c r="O286" i="2"/>
  <c r="F286" i="2"/>
  <c r="O285" i="2"/>
  <c r="F285" i="2"/>
  <c r="O284" i="2"/>
  <c r="F284" i="2"/>
  <c r="O283" i="2"/>
  <c r="F283" i="2"/>
  <c r="O282" i="2"/>
  <c r="F282" i="2"/>
  <c r="O281" i="2"/>
  <c r="F281" i="2"/>
  <c r="O280" i="2"/>
  <c r="F280" i="2"/>
  <c r="O279" i="2"/>
  <c r="F279" i="2"/>
  <c r="O278" i="2"/>
  <c r="F278" i="2"/>
  <c r="O277" i="2"/>
  <c r="J277" i="2"/>
  <c r="F277" i="2"/>
  <c r="O276" i="2"/>
  <c r="J276" i="2"/>
  <c r="F276" i="2"/>
  <c r="O275" i="2"/>
  <c r="F275" i="2"/>
  <c r="O274" i="2"/>
  <c r="F274" i="2"/>
  <c r="O273" i="2"/>
  <c r="F273" i="2"/>
  <c r="O272" i="2"/>
  <c r="F272" i="2"/>
  <c r="O271" i="2"/>
  <c r="J271" i="2"/>
  <c r="F271" i="2"/>
  <c r="O270" i="2"/>
  <c r="F270" i="2"/>
  <c r="O269" i="2"/>
  <c r="J269" i="2"/>
  <c r="F269" i="2"/>
  <c r="O268" i="2"/>
  <c r="F268" i="2"/>
  <c r="O267" i="2"/>
  <c r="F267" i="2"/>
  <c r="O266" i="2"/>
  <c r="F266" i="2"/>
  <c r="O265" i="2"/>
  <c r="F265" i="2"/>
  <c r="O264" i="2"/>
  <c r="F264" i="2"/>
  <c r="O263" i="2"/>
  <c r="F263" i="2"/>
  <c r="O262" i="2"/>
  <c r="F262" i="2"/>
  <c r="O261" i="2"/>
  <c r="F261" i="2"/>
  <c r="O260" i="2"/>
  <c r="F260" i="2"/>
  <c r="O259" i="2"/>
  <c r="F259" i="2"/>
  <c r="O258" i="2"/>
  <c r="F258" i="2"/>
  <c r="O257" i="2"/>
  <c r="F257" i="2"/>
  <c r="O256" i="2"/>
  <c r="F256" i="2"/>
  <c r="O255" i="2"/>
  <c r="F255" i="2"/>
  <c r="O254" i="2"/>
  <c r="F254" i="2"/>
  <c r="O253" i="2"/>
  <c r="J253" i="2"/>
  <c r="F253" i="2"/>
  <c r="O252" i="2"/>
  <c r="F252" i="2"/>
  <c r="O251" i="2"/>
  <c r="F251" i="2"/>
  <c r="O250" i="2"/>
  <c r="F250" i="2"/>
  <c r="O249" i="2"/>
  <c r="F249" i="2"/>
  <c r="O248" i="2"/>
  <c r="F248" i="2"/>
  <c r="O247" i="2"/>
  <c r="J247" i="2"/>
  <c r="F247" i="2"/>
  <c r="O246" i="2"/>
  <c r="J246" i="2"/>
  <c r="F246" i="2"/>
  <c r="O245" i="2"/>
  <c r="F245" i="2"/>
  <c r="O244" i="2"/>
  <c r="F244" i="2"/>
  <c r="O243" i="2"/>
  <c r="J243" i="2"/>
  <c r="F243" i="2"/>
  <c r="O242" i="2"/>
  <c r="J242" i="2"/>
  <c r="F242" i="2"/>
  <c r="O241" i="2"/>
  <c r="J241" i="2"/>
  <c r="F241" i="2"/>
  <c r="O240" i="2"/>
  <c r="J240" i="2"/>
  <c r="F240" i="2"/>
  <c r="O239" i="2"/>
  <c r="J239" i="2"/>
  <c r="F239" i="2"/>
  <c r="O238" i="2"/>
  <c r="F238" i="2"/>
  <c r="O237" i="2"/>
  <c r="F237" i="2"/>
  <c r="O236" i="2"/>
  <c r="J236" i="2"/>
  <c r="F236" i="2"/>
  <c r="O235" i="2"/>
  <c r="J235" i="2"/>
  <c r="F235" i="2"/>
  <c r="O234" i="2"/>
  <c r="F234" i="2"/>
  <c r="O233" i="2"/>
  <c r="F233" i="2"/>
  <c r="O232" i="2"/>
  <c r="F232" i="2"/>
  <c r="O231" i="2"/>
  <c r="F231" i="2"/>
  <c r="O230" i="2"/>
  <c r="F230" i="2"/>
  <c r="O229" i="2"/>
  <c r="F229" i="2"/>
  <c r="O228" i="2"/>
  <c r="J228" i="2"/>
  <c r="F228" i="2"/>
  <c r="O227" i="2"/>
  <c r="F227" i="2"/>
  <c r="O226" i="2"/>
  <c r="F226" i="2"/>
  <c r="O225" i="2"/>
  <c r="F225" i="2"/>
  <c r="O224" i="2"/>
  <c r="F224" i="2"/>
  <c r="O223" i="2"/>
  <c r="F223" i="2"/>
  <c r="O222" i="2"/>
  <c r="F222" i="2"/>
  <c r="O221" i="2"/>
  <c r="F221" i="2"/>
  <c r="O220" i="2"/>
  <c r="F220" i="2"/>
  <c r="O219" i="2"/>
  <c r="F219" i="2"/>
  <c r="O218" i="2"/>
  <c r="F218" i="2"/>
  <c r="O217" i="2"/>
  <c r="F217" i="2"/>
  <c r="O216" i="2"/>
  <c r="F216" i="2"/>
  <c r="O215" i="2"/>
  <c r="F215" i="2"/>
  <c r="O214" i="2"/>
  <c r="F214" i="2"/>
  <c r="O213" i="2"/>
  <c r="F213" i="2"/>
  <c r="O212" i="2"/>
  <c r="F212" i="2"/>
  <c r="O211" i="2"/>
  <c r="F211" i="2"/>
  <c r="O210" i="2"/>
  <c r="F210" i="2"/>
  <c r="O209" i="2"/>
  <c r="F209" i="2"/>
  <c r="O208" i="2"/>
  <c r="F208" i="2"/>
  <c r="O207" i="2"/>
  <c r="F207" i="2"/>
  <c r="O206" i="2"/>
  <c r="F206" i="2"/>
  <c r="O205" i="2"/>
  <c r="F205" i="2"/>
  <c r="O204" i="2"/>
  <c r="F204" i="2"/>
  <c r="O203" i="2"/>
  <c r="F203" i="2"/>
  <c r="O202" i="2"/>
  <c r="F202" i="2"/>
  <c r="O201" i="2"/>
  <c r="F201" i="2"/>
  <c r="O200" i="2"/>
  <c r="J200" i="2"/>
  <c r="F200" i="2"/>
  <c r="O199" i="2"/>
  <c r="F199" i="2"/>
  <c r="O198" i="2"/>
  <c r="J198" i="2"/>
  <c r="F198" i="2"/>
  <c r="O197" i="2"/>
  <c r="F197" i="2"/>
  <c r="O196" i="2"/>
  <c r="F196" i="2"/>
  <c r="O195" i="2"/>
  <c r="J195" i="2"/>
  <c r="F195" i="2"/>
  <c r="O194" i="2"/>
  <c r="J194" i="2"/>
  <c r="F194" i="2"/>
  <c r="O193" i="2"/>
  <c r="F193" i="2"/>
  <c r="O192" i="2"/>
  <c r="F192" i="2"/>
  <c r="O191" i="2"/>
  <c r="J191" i="2"/>
  <c r="F191" i="2"/>
  <c r="O190" i="2"/>
  <c r="J190" i="2"/>
  <c r="F190" i="2"/>
  <c r="O189" i="2"/>
  <c r="J189" i="2"/>
  <c r="F189" i="2"/>
  <c r="O188" i="2"/>
  <c r="J188" i="2"/>
  <c r="F188" i="2"/>
  <c r="O187" i="2"/>
  <c r="J187" i="2"/>
  <c r="F187" i="2"/>
  <c r="O186" i="2"/>
  <c r="F186" i="2"/>
  <c r="O185" i="2"/>
  <c r="F185" i="2"/>
  <c r="O184" i="2"/>
  <c r="F184" i="2"/>
  <c r="O183" i="2"/>
  <c r="F183" i="2"/>
  <c r="O182" i="2"/>
  <c r="J182" i="2"/>
  <c r="F182" i="2"/>
  <c r="O181" i="2"/>
  <c r="J181" i="2"/>
  <c r="F181" i="2"/>
  <c r="O180" i="2"/>
  <c r="F180" i="2"/>
  <c r="O179" i="2"/>
  <c r="F179" i="2"/>
  <c r="O178" i="2"/>
  <c r="J178" i="2"/>
  <c r="F178" i="2"/>
  <c r="O177" i="2"/>
  <c r="F177" i="2"/>
  <c r="O176" i="2"/>
  <c r="F176" i="2"/>
  <c r="O175" i="2"/>
  <c r="F175" i="2"/>
  <c r="O174" i="2"/>
  <c r="J174" i="2"/>
  <c r="F174" i="2"/>
  <c r="O173" i="2"/>
  <c r="J173" i="2"/>
  <c r="F173" i="2"/>
  <c r="O172" i="2"/>
  <c r="J172" i="2"/>
  <c r="F172" i="2"/>
  <c r="O171" i="2"/>
  <c r="F171" i="2"/>
  <c r="O170" i="2"/>
  <c r="J170" i="2"/>
  <c r="F170" i="2"/>
  <c r="O169" i="2"/>
  <c r="F169" i="2"/>
  <c r="O168" i="2"/>
  <c r="F168" i="2"/>
  <c r="O167" i="2"/>
  <c r="F167" i="2"/>
  <c r="O166" i="2"/>
  <c r="F166" i="2"/>
  <c r="O165" i="2"/>
  <c r="F165" i="2"/>
  <c r="O164" i="2"/>
  <c r="J164" i="2"/>
  <c r="F164" i="2"/>
  <c r="O163" i="2"/>
  <c r="F163" i="2"/>
  <c r="O162" i="2"/>
  <c r="F162" i="2"/>
  <c r="O161" i="2"/>
  <c r="F161" i="2"/>
  <c r="O160" i="2"/>
  <c r="F160" i="2"/>
  <c r="O159" i="2"/>
  <c r="J159" i="2"/>
  <c r="F159" i="2"/>
  <c r="O158" i="2"/>
  <c r="J158" i="2"/>
  <c r="F158" i="2"/>
  <c r="O157" i="2"/>
  <c r="F157" i="2"/>
  <c r="O156" i="2"/>
  <c r="F156" i="2"/>
  <c r="O155" i="2"/>
  <c r="F155" i="2"/>
  <c r="O154" i="2"/>
  <c r="F154" i="2"/>
  <c r="O153" i="2"/>
  <c r="F153" i="2"/>
  <c r="O152" i="2"/>
  <c r="J152" i="2"/>
  <c r="F152" i="2"/>
  <c r="O151" i="2"/>
  <c r="F151" i="2"/>
  <c r="O150" i="2"/>
  <c r="F150" i="2"/>
  <c r="O149" i="2"/>
  <c r="F149" i="2"/>
  <c r="O148" i="2"/>
  <c r="F148" i="2"/>
  <c r="O147" i="2"/>
  <c r="F147" i="2"/>
  <c r="O146" i="2"/>
  <c r="F146" i="2"/>
  <c r="O145" i="2"/>
  <c r="F145" i="2"/>
  <c r="O144" i="2"/>
  <c r="F144" i="2"/>
  <c r="O143" i="2"/>
  <c r="F143" i="2"/>
  <c r="O142" i="2"/>
  <c r="F142" i="2"/>
  <c r="O141" i="2"/>
  <c r="J141" i="2"/>
  <c r="F141" i="2"/>
  <c r="O140" i="2"/>
  <c r="J140" i="2"/>
  <c r="F140" i="2"/>
  <c r="O139" i="2"/>
  <c r="F139" i="2"/>
  <c r="O138" i="2"/>
  <c r="F138" i="2"/>
  <c r="O137" i="2"/>
  <c r="F137" i="2"/>
  <c r="O136" i="2"/>
  <c r="F136" i="2"/>
  <c r="O135" i="2"/>
  <c r="F135" i="2"/>
  <c r="O134" i="2"/>
  <c r="F134" i="2"/>
  <c r="O133" i="2"/>
  <c r="F133" i="2"/>
  <c r="O132" i="2"/>
  <c r="F132" i="2"/>
  <c r="O131" i="2"/>
  <c r="F131" i="2"/>
  <c r="O130" i="2"/>
  <c r="F130" i="2"/>
  <c r="O129" i="2"/>
  <c r="F129" i="2"/>
  <c r="O128" i="2"/>
  <c r="F128" i="2"/>
  <c r="O127" i="2"/>
  <c r="F127" i="2"/>
  <c r="O126" i="2"/>
  <c r="F126" i="2"/>
  <c r="O125" i="2"/>
  <c r="F125" i="2"/>
  <c r="O124" i="2"/>
  <c r="F124" i="2"/>
  <c r="O123" i="2"/>
  <c r="F123" i="2"/>
  <c r="O122" i="2"/>
  <c r="J122" i="2"/>
  <c r="F122" i="2"/>
  <c r="O121" i="2"/>
  <c r="F121" i="2"/>
  <c r="O120" i="2"/>
  <c r="J120" i="2"/>
  <c r="F120" i="2"/>
  <c r="O119" i="2"/>
  <c r="J119" i="2"/>
  <c r="F119" i="2"/>
  <c r="O118" i="2"/>
  <c r="J118" i="2"/>
  <c r="F118" i="2"/>
  <c r="O117" i="2"/>
  <c r="F117" i="2"/>
  <c r="O116" i="2"/>
  <c r="F116" i="2"/>
  <c r="O115" i="2"/>
  <c r="J115" i="2"/>
  <c r="F115" i="2"/>
  <c r="O114" i="2"/>
  <c r="F114" i="2"/>
  <c r="O113" i="2"/>
  <c r="J113" i="2"/>
  <c r="F113" i="2"/>
  <c r="O112" i="2"/>
  <c r="J112" i="2"/>
  <c r="F112" i="2"/>
  <c r="O111" i="2"/>
  <c r="J111" i="2"/>
  <c r="F111" i="2"/>
  <c r="O110" i="2"/>
  <c r="J110" i="2"/>
  <c r="F110" i="2"/>
  <c r="O109" i="2"/>
  <c r="J109" i="2"/>
  <c r="F109" i="2"/>
  <c r="O108" i="2"/>
  <c r="J108" i="2"/>
  <c r="F108" i="2"/>
  <c r="O107" i="2"/>
  <c r="J107" i="2"/>
  <c r="F107" i="2"/>
  <c r="O106" i="2"/>
  <c r="J106" i="2"/>
  <c r="F106" i="2"/>
  <c r="O105" i="2"/>
  <c r="J105" i="2"/>
  <c r="F105" i="2"/>
  <c r="O104" i="2"/>
  <c r="F104" i="2"/>
  <c r="O103" i="2"/>
  <c r="F103" i="2"/>
  <c r="O102" i="2"/>
  <c r="F102" i="2"/>
  <c r="O101" i="2"/>
  <c r="F101" i="2"/>
  <c r="O100" i="2"/>
  <c r="F100" i="2"/>
  <c r="O99" i="2"/>
  <c r="F99" i="2"/>
  <c r="O98" i="2"/>
  <c r="F98" i="2"/>
  <c r="O97" i="2"/>
  <c r="F97" i="2"/>
  <c r="O96" i="2"/>
  <c r="F96" i="2"/>
  <c r="O95" i="2"/>
  <c r="F95" i="2"/>
  <c r="O94" i="2"/>
  <c r="F94" i="2"/>
  <c r="O93" i="2"/>
  <c r="F93" i="2"/>
  <c r="O92" i="2"/>
  <c r="F92" i="2"/>
  <c r="O91" i="2"/>
  <c r="J91" i="2"/>
  <c r="F91" i="2"/>
  <c r="O90" i="2"/>
  <c r="J90" i="2"/>
  <c r="F90" i="2"/>
  <c r="O89" i="2"/>
  <c r="J89" i="2"/>
  <c r="F89" i="2"/>
  <c r="O88" i="2"/>
  <c r="J88" i="2"/>
  <c r="F88" i="2"/>
  <c r="O87" i="2"/>
  <c r="J87" i="2"/>
  <c r="F87" i="2"/>
  <c r="O86" i="2"/>
  <c r="J86" i="2"/>
  <c r="F86" i="2"/>
  <c r="O85" i="2"/>
  <c r="J85" i="2"/>
  <c r="F85" i="2"/>
  <c r="O84" i="2"/>
  <c r="F84" i="2"/>
  <c r="O83" i="2"/>
  <c r="F83" i="2"/>
  <c r="O82" i="2"/>
  <c r="J82" i="2"/>
  <c r="F82" i="2"/>
  <c r="O81" i="2"/>
  <c r="F81" i="2"/>
  <c r="O80" i="2"/>
  <c r="F80" i="2"/>
  <c r="O79" i="2"/>
  <c r="F79" i="2"/>
  <c r="O78" i="2"/>
  <c r="F78" i="2"/>
  <c r="O77" i="2"/>
  <c r="F77" i="2"/>
  <c r="O76" i="2"/>
  <c r="F76" i="2"/>
  <c r="O75" i="2"/>
  <c r="F75" i="2"/>
  <c r="O74" i="2"/>
  <c r="F74" i="2"/>
  <c r="O73" i="2"/>
  <c r="J73" i="2"/>
  <c r="F73" i="2"/>
  <c r="O72" i="2"/>
  <c r="F72" i="2"/>
  <c r="O71" i="2"/>
  <c r="F71" i="2"/>
  <c r="O70" i="2"/>
  <c r="J70" i="2"/>
  <c r="F70" i="2"/>
  <c r="O69" i="2"/>
  <c r="J69" i="2"/>
  <c r="F69" i="2"/>
  <c r="O68" i="2"/>
  <c r="F68" i="2"/>
  <c r="O67" i="2"/>
  <c r="F67" i="2"/>
  <c r="O66" i="2"/>
  <c r="J66" i="2"/>
  <c r="F66" i="2"/>
  <c r="O65" i="2"/>
  <c r="F65" i="2"/>
  <c r="O64" i="2"/>
  <c r="F64" i="2"/>
  <c r="O63" i="2"/>
  <c r="J63" i="2"/>
  <c r="F63" i="2"/>
  <c r="O62" i="2"/>
  <c r="J62" i="2"/>
  <c r="F62" i="2"/>
  <c r="O61" i="2"/>
  <c r="F61" i="2"/>
  <c r="O60" i="2"/>
  <c r="F60" i="2"/>
  <c r="O59" i="2"/>
  <c r="F59" i="2"/>
  <c r="O58" i="2"/>
  <c r="F58" i="2"/>
  <c r="O57" i="2"/>
  <c r="F57" i="2"/>
  <c r="O56" i="2"/>
  <c r="F56" i="2"/>
  <c r="O55" i="2"/>
  <c r="F55" i="2"/>
  <c r="O54" i="2"/>
  <c r="F54" i="2"/>
  <c r="O53" i="2"/>
  <c r="F53" i="2"/>
  <c r="O52" i="2"/>
  <c r="F52" i="2"/>
  <c r="O51" i="2"/>
  <c r="F51" i="2"/>
  <c r="O50" i="2"/>
  <c r="F50" i="2"/>
  <c r="O49" i="2"/>
  <c r="F49" i="2"/>
  <c r="O48" i="2"/>
  <c r="F48" i="2"/>
  <c r="O47" i="2"/>
  <c r="F47" i="2"/>
  <c r="O46" i="2"/>
  <c r="F46" i="2"/>
  <c r="O45" i="2"/>
  <c r="F45" i="2"/>
  <c r="O44" i="2"/>
  <c r="J44" i="2"/>
  <c r="F44" i="2"/>
  <c r="O43" i="2"/>
  <c r="F43" i="2"/>
  <c r="O42" i="2"/>
  <c r="F42" i="2"/>
  <c r="O41" i="2"/>
  <c r="F41" i="2"/>
  <c r="O40" i="2"/>
  <c r="F40" i="2"/>
  <c r="O39" i="2"/>
  <c r="F39" i="2"/>
  <c r="O38" i="2"/>
  <c r="J38" i="2"/>
  <c r="F38" i="2"/>
  <c r="O37" i="2"/>
  <c r="F37" i="2"/>
  <c r="O36" i="2"/>
  <c r="F36" i="2"/>
  <c r="O35" i="2"/>
  <c r="F35" i="2"/>
  <c r="O34" i="2"/>
  <c r="F34" i="2"/>
  <c r="O33" i="2"/>
  <c r="F33" i="2"/>
  <c r="O32" i="2"/>
  <c r="F32" i="2"/>
  <c r="O31" i="2"/>
  <c r="F31" i="2"/>
  <c r="O30" i="2"/>
  <c r="F30" i="2"/>
  <c r="O29" i="2"/>
  <c r="F29" i="2"/>
  <c r="O28" i="2"/>
  <c r="F28" i="2"/>
  <c r="O27" i="2"/>
  <c r="F27" i="2"/>
  <c r="O26" i="2"/>
  <c r="F26" i="2"/>
  <c r="O25" i="2"/>
  <c r="F25" i="2"/>
  <c r="O24" i="2"/>
  <c r="F24" i="2"/>
  <c r="O23" i="2"/>
  <c r="F23" i="2"/>
  <c r="O22" i="2"/>
  <c r="F22" i="2"/>
  <c r="O21" i="2"/>
  <c r="F21" i="2"/>
  <c r="O20" i="2"/>
  <c r="F20" i="2"/>
  <c r="O19" i="2"/>
  <c r="F19" i="2"/>
  <c r="O18" i="2"/>
  <c r="F18" i="2"/>
  <c r="O17" i="2"/>
  <c r="F17" i="2"/>
  <c r="O16" i="2"/>
  <c r="J16" i="2"/>
  <c r="F16" i="2"/>
  <c r="O15" i="2"/>
  <c r="F15" i="2"/>
  <c r="O14" i="2"/>
  <c r="F14" i="2"/>
  <c r="O13" i="2"/>
  <c r="F13" i="2"/>
  <c r="O12" i="2"/>
  <c r="F12" i="2"/>
  <c r="O11" i="2"/>
  <c r="F11" i="2"/>
  <c r="O10" i="2"/>
  <c r="J10" i="2"/>
  <c r="F10" i="2"/>
  <c r="O9" i="2"/>
  <c r="F9" i="2"/>
  <c r="O451" i="2" l="1"/>
  <c r="P450" i="1"/>
  <c r="K450" i="1"/>
  <c r="G450" i="1"/>
  <c r="P449" i="1"/>
  <c r="G449" i="1"/>
  <c r="P448" i="1"/>
  <c r="G448" i="1"/>
  <c r="P447" i="1"/>
  <c r="G447" i="1"/>
  <c r="P446" i="1"/>
  <c r="G446" i="1"/>
  <c r="P445" i="1"/>
  <c r="G445" i="1"/>
  <c r="P444" i="1"/>
  <c r="G444" i="1"/>
  <c r="P443" i="1"/>
  <c r="G443" i="1"/>
  <c r="P442" i="1"/>
  <c r="G442" i="1"/>
  <c r="P441" i="1"/>
  <c r="G441" i="1"/>
  <c r="P440" i="1"/>
  <c r="G440" i="1"/>
  <c r="P439" i="1"/>
  <c r="G439" i="1"/>
  <c r="P438" i="1"/>
  <c r="G438" i="1"/>
  <c r="P437" i="1"/>
  <c r="K437" i="1"/>
  <c r="G437" i="1"/>
  <c r="P436" i="1"/>
  <c r="G436" i="1"/>
  <c r="P435" i="1"/>
  <c r="G435" i="1"/>
  <c r="P434" i="1"/>
  <c r="G434" i="1"/>
  <c r="P433" i="1"/>
  <c r="G433" i="1"/>
  <c r="P432" i="1"/>
  <c r="K432" i="1"/>
  <c r="G432" i="1"/>
  <c r="P431" i="1"/>
  <c r="G431" i="1"/>
  <c r="P430" i="1"/>
  <c r="G430" i="1"/>
  <c r="P429" i="1"/>
  <c r="G429" i="1"/>
  <c r="P428" i="1"/>
  <c r="G428" i="1"/>
  <c r="P427" i="1"/>
  <c r="G427" i="1"/>
  <c r="P426" i="1"/>
  <c r="G426" i="1"/>
  <c r="P425" i="1"/>
  <c r="G425" i="1"/>
  <c r="P424" i="1"/>
  <c r="G424" i="1"/>
  <c r="P423" i="1"/>
  <c r="G423" i="1"/>
  <c r="P422" i="1"/>
  <c r="G422" i="1"/>
  <c r="P421" i="1"/>
  <c r="G421" i="1"/>
  <c r="P420" i="1"/>
  <c r="G420" i="1"/>
  <c r="P419" i="1"/>
  <c r="G419" i="1"/>
  <c r="P418" i="1"/>
  <c r="G418" i="1"/>
  <c r="P417" i="1"/>
  <c r="K417" i="1"/>
  <c r="G417" i="1"/>
  <c r="P416" i="1"/>
  <c r="G416" i="1"/>
  <c r="P415" i="1"/>
  <c r="G415" i="1"/>
  <c r="P414" i="1"/>
  <c r="G414" i="1"/>
  <c r="P413" i="1"/>
  <c r="G413" i="1"/>
  <c r="P412" i="1"/>
  <c r="K412" i="1"/>
  <c r="G412" i="1"/>
  <c r="P411" i="1"/>
  <c r="G411" i="1"/>
  <c r="P410" i="1"/>
  <c r="G410" i="1"/>
  <c r="P409" i="1"/>
  <c r="G409" i="1"/>
  <c r="P408" i="1"/>
  <c r="G408" i="1"/>
  <c r="P407" i="1"/>
  <c r="G407" i="1"/>
  <c r="P406" i="1"/>
  <c r="G406" i="1"/>
  <c r="P405" i="1"/>
  <c r="G405" i="1"/>
  <c r="P404" i="1"/>
  <c r="G404" i="1"/>
  <c r="P403" i="1"/>
  <c r="G403" i="1"/>
  <c r="P402" i="1"/>
  <c r="G402" i="1"/>
  <c r="P401" i="1"/>
  <c r="G401" i="1"/>
  <c r="P400" i="1"/>
  <c r="G400" i="1"/>
  <c r="P399" i="1"/>
  <c r="G399" i="1"/>
  <c r="P398" i="1"/>
  <c r="G398" i="1"/>
  <c r="P397" i="1"/>
  <c r="G397" i="1"/>
  <c r="P396" i="1"/>
  <c r="G396" i="1"/>
  <c r="P395" i="1"/>
  <c r="G395" i="1"/>
  <c r="P394" i="1"/>
  <c r="G394" i="1"/>
  <c r="P393" i="1"/>
  <c r="G393" i="1"/>
  <c r="P392" i="1"/>
  <c r="K392" i="1"/>
  <c r="G392" i="1"/>
  <c r="P391" i="1"/>
  <c r="K391" i="1"/>
  <c r="G391" i="1"/>
  <c r="P390" i="1"/>
  <c r="G390" i="1"/>
  <c r="P389" i="1"/>
  <c r="G389" i="1"/>
  <c r="P388" i="1"/>
  <c r="K388" i="1"/>
  <c r="G388" i="1"/>
  <c r="P387" i="1"/>
  <c r="G387" i="1"/>
  <c r="P386" i="1"/>
  <c r="K386" i="1"/>
  <c r="G386" i="1"/>
  <c r="P385" i="1"/>
  <c r="G385" i="1"/>
  <c r="P384" i="1"/>
  <c r="G384" i="1"/>
  <c r="P383" i="1"/>
  <c r="K383" i="1"/>
  <c r="G383" i="1"/>
  <c r="P382" i="1"/>
  <c r="G382" i="1"/>
  <c r="P381" i="1"/>
  <c r="G381" i="1"/>
  <c r="P380" i="1"/>
  <c r="G380" i="1"/>
  <c r="P379" i="1"/>
  <c r="K379" i="1"/>
  <c r="G379" i="1"/>
  <c r="P378" i="1"/>
  <c r="G378" i="1"/>
  <c r="P377" i="1"/>
  <c r="K377" i="1"/>
  <c r="G377" i="1"/>
  <c r="P376" i="1"/>
  <c r="G376" i="1"/>
  <c r="P375" i="1"/>
  <c r="G375" i="1"/>
  <c r="P374" i="1"/>
  <c r="G374" i="1"/>
  <c r="P373" i="1"/>
  <c r="G373" i="1"/>
  <c r="P372" i="1"/>
  <c r="G372" i="1"/>
  <c r="P371" i="1"/>
  <c r="G371" i="1"/>
  <c r="P370" i="1"/>
  <c r="G370" i="1"/>
  <c r="P369" i="1"/>
  <c r="G369" i="1"/>
  <c r="P368" i="1"/>
  <c r="G368" i="1"/>
  <c r="P367" i="1"/>
  <c r="G367" i="1"/>
  <c r="P366" i="1"/>
  <c r="G366" i="1"/>
  <c r="P365" i="1"/>
  <c r="G365" i="1"/>
  <c r="P364" i="1"/>
  <c r="G364" i="1"/>
  <c r="P363" i="1"/>
  <c r="G363" i="1"/>
  <c r="P362" i="1"/>
  <c r="G362" i="1"/>
  <c r="P361" i="1"/>
  <c r="G361" i="1"/>
  <c r="P360" i="1"/>
  <c r="G360" i="1"/>
  <c r="P359" i="1"/>
  <c r="G359" i="1"/>
  <c r="P358" i="1"/>
  <c r="G358" i="1"/>
  <c r="P357" i="1"/>
  <c r="K357" i="1"/>
  <c r="G357" i="1"/>
  <c r="P356" i="1"/>
  <c r="K356" i="1"/>
  <c r="G356" i="1"/>
  <c r="P355" i="1"/>
  <c r="G355" i="1"/>
  <c r="P354" i="1"/>
  <c r="K354" i="1"/>
  <c r="G354" i="1"/>
  <c r="P353" i="1"/>
  <c r="K353" i="1"/>
  <c r="G353" i="1"/>
  <c r="P352" i="1"/>
  <c r="G352" i="1"/>
  <c r="P351" i="1"/>
  <c r="K351" i="1"/>
  <c r="G351" i="1"/>
  <c r="P350" i="1"/>
  <c r="K350" i="1"/>
  <c r="G350" i="1"/>
  <c r="P349" i="1"/>
  <c r="G349" i="1"/>
  <c r="P348" i="1"/>
  <c r="G348" i="1"/>
  <c r="P347" i="1"/>
  <c r="G347" i="1"/>
  <c r="P346" i="1"/>
  <c r="G346" i="1"/>
  <c r="P345" i="1"/>
  <c r="G345" i="1"/>
  <c r="P344" i="1"/>
  <c r="G344" i="1"/>
  <c r="P343" i="1"/>
  <c r="K343" i="1"/>
  <c r="G343" i="1"/>
  <c r="P342" i="1"/>
  <c r="K342" i="1"/>
  <c r="G342" i="1"/>
  <c r="P341" i="1"/>
  <c r="K341" i="1"/>
  <c r="G341" i="1"/>
  <c r="P340" i="1"/>
  <c r="G340" i="1"/>
  <c r="P339" i="1"/>
  <c r="K339" i="1"/>
  <c r="G339" i="1"/>
  <c r="P338" i="1"/>
  <c r="K338" i="1"/>
  <c r="G338" i="1"/>
  <c r="P337" i="1"/>
  <c r="K337" i="1"/>
  <c r="G337" i="1"/>
  <c r="P336" i="1"/>
  <c r="K336" i="1"/>
  <c r="G336" i="1"/>
  <c r="P335" i="1"/>
  <c r="G335" i="1"/>
  <c r="P334" i="1"/>
  <c r="G334" i="1"/>
  <c r="P333" i="1"/>
  <c r="K333" i="1"/>
  <c r="G333" i="1"/>
  <c r="P332" i="1"/>
  <c r="K332" i="1"/>
  <c r="G332" i="1"/>
  <c r="P331" i="1"/>
  <c r="G331" i="1"/>
  <c r="P330" i="1"/>
  <c r="K330" i="1"/>
  <c r="G330" i="1"/>
  <c r="P329" i="1"/>
  <c r="K329" i="1"/>
  <c r="G329" i="1"/>
  <c r="P328" i="1"/>
  <c r="K328" i="1"/>
  <c r="G328" i="1"/>
  <c r="P327" i="1"/>
  <c r="K327" i="1"/>
  <c r="G327" i="1"/>
  <c r="P326" i="1"/>
  <c r="K326" i="1"/>
  <c r="G326" i="1"/>
  <c r="P325" i="1"/>
  <c r="K325" i="1"/>
  <c r="G325" i="1"/>
  <c r="P324" i="1"/>
  <c r="G324" i="1"/>
  <c r="P323" i="1"/>
  <c r="G323" i="1"/>
  <c r="P322" i="1"/>
  <c r="G322" i="1"/>
  <c r="P321" i="1"/>
  <c r="G321" i="1"/>
  <c r="P320" i="1"/>
  <c r="G320" i="1"/>
  <c r="P319" i="1"/>
  <c r="K319" i="1"/>
  <c r="G319" i="1"/>
  <c r="P318" i="1"/>
  <c r="G318" i="1"/>
  <c r="P317" i="1"/>
  <c r="G317" i="1"/>
  <c r="P316" i="1"/>
  <c r="G316" i="1"/>
  <c r="P315" i="1"/>
  <c r="K315" i="1"/>
  <c r="G315" i="1"/>
  <c r="P314" i="1"/>
  <c r="G314" i="1"/>
  <c r="P313" i="1"/>
  <c r="G313" i="1"/>
  <c r="P312" i="1"/>
  <c r="G312" i="1"/>
  <c r="P311" i="1"/>
  <c r="G311" i="1"/>
  <c r="P310" i="1"/>
  <c r="G310" i="1"/>
  <c r="P309" i="1"/>
  <c r="G309" i="1"/>
  <c r="P308" i="1"/>
  <c r="G308" i="1"/>
  <c r="P307" i="1"/>
  <c r="G307" i="1"/>
  <c r="P306" i="1"/>
  <c r="K306" i="1"/>
  <c r="G306" i="1"/>
  <c r="P305" i="1"/>
  <c r="G305" i="1"/>
  <c r="P304" i="1"/>
  <c r="G304" i="1"/>
  <c r="P303" i="1"/>
  <c r="G303" i="1"/>
  <c r="P302" i="1"/>
  <c r="G302" i="1"/>
  <c r="P301" i="1"/>
  <c r="G301" i="1"/>
  <c r="P300" i="1"/>
  <c r="G300" i="1"/>
  <c r="P299" i="1"/>
  <c r="G299" i="1"/>
  <c r="P298" i="1"/>
  <c r="G298" i="1"/>
  <c r="P297" i="1"/>
  <c r="G297" i="1"/>
  <c r="P296" i="1"/>
  <c r="G296" i="1"/>
  <c r="P295" i="1"/>
  <c r="G295" i="1"/>
  <c r="P294" i="1"/>
  <c r="G294" i="1"/>
  <c r="P293" i="1"/>
  <c r="G293" i="1"/>
  <c r="P292" i="1"/>
  <c r="G292" i="1"/>
  <c r="P291" i="1"/>
  <c r="G291" i="1"/>
  <c r="P290" i="1"/>
  <c r="G290" i="1"/>
  <c r="P289" i="1"/>
  <c r="G289" i="1"/>
  <c r="P288" i="1"/>
  <c r="K288" i="1"/>
  <c r="G288" i="1"/>
  <c r="P287" i="1"/>
  <c r="G287" i="1"/>
  <c r="P286" i="1"/>
  <c r="G286" i="1"/>
  <c r="P285" i="1"/>
  <c r="G285" i="1"/>
  <c r="P284" i="1"/>
  <c r="G284" i="1"/>
  <c r="P283" i="1"/>
  <c r="G283" i="1"/>
  <c r="P282" i="1"/>
  <c r="G282" i="1"/>
  <c r="P281" i="1"/>
  <c r="G281" i="1"/>
  <c r="P280" i="1"/>
  <c r="G280" i="1"/>
  <c r="P279" i="1"/>
  <c r="G279" i="1"/>
  <c r="P278" i="1"/>
  <c r="G278" i="1"/>
  <c r="P277" i="1"/>
  <c r="K277" i="1"/>
  <c r="G277" i="1"/>
  <c r="P276" i="1"/>
  <c r="K276" i="1"/>
  <c r="G276" i="1"/>
  <c r="P275" i="1"/>
  <c r="G275" i="1"/>
  <c r="P274" i="1"/>
  <c r="G274" i="1"/>
  <c r="P273" i="1"/>
  <c r="G273" i="1"/>
  <c r="P272" i="1"/>
  <c r="G272" i="1"/>
  <c r="P271" i="1"/>
  <c r="K271" i="1"/>
  <c r="G271" i="1"/>
  <c r="P270" i="1"/>
  <c r="G270" i="1"/>
  <c r="P269" i="1"/>
  <c r="K269" i="1"/>
  <c r="G269" i="1"/>
  <c r="P268" i="1"/>
  <c r="G268" i="1"/>
  <c r="P267" i="1"/>
  <c r="G267" i="1"/>
  <c r="P266" i="1"/>
  <c r="G266" i="1"/>
  <c r="P265" i="1"/>
  <c r="G265" i="1"/>
  <c r="P264" i="1"/>
  <c r="G264" i="1"/>
  <c r="P263" i="1"/>
  <c r="G263" i="1"/>
  <c r="P262" i="1"/>
  <c r="G262" i="1"/>
  <c r="P261" i="1"/>
  <c r="G261" i="1"/>
  <c r="P260" i="1"/>
  <c r="G260" i="1"/>
  <c r="P259" i="1"/>
  <c r="G259" i="1"/>
  <c r="P258" i="1"/>
  <c r="G258" i="1"/>
  <c r="P257" i="1"/>
  <c r="G257" i="1"/>
  <c r="P256" i="1"/>
  <c r="G256" i="1"/>
  <c r="P255" i="1"/>
  <c r="G255" i="1"/>
  <c r="P254" i="1"/>
  <c r="G254" i="1"/>
  <c r="P253" i="1"/>
  <c r="K253" i="1"/>
  <c r="G253" i="1"/>
  <c r="P252" i="1"/>
  <c r="G252" i="1"/>
  <c r="P251" i="1"/>
  <c r="G251" i="1"/>
  <c r="P250" i="1"/>
  <c r="G250" i="1"/>
  <c r="P249" i="1"/>
  <c r="G249" i="1"/>
  <c r="P248" i="1"/>
  <c r="G248" i="1"/>
  <c r="P247" i="1"/>
  <c r="K247" i="1"/>
  <c r="G247" i="1"/>
  <c r="P246" i="1"/>
  <c r="K246" i="1"/>
  <c r="G246" i="1"/>
  <c r="P245" i="1"/>
  <c r="G245" i="1"/>
  <c r="P244" i="1"/>
  <c r="G244" i="1"/>
  <c r="P243" i="1"/>
  <c r="K243" i="1"/>
  <c r="G243" i="1"/>
  <c r="P242" i="1"/>
  <c r="K242" i="1"/>
  <c r="G242" i="1"/>
  <c r="P241" i="1"/>
  <c r="K241" i="1"/>
  <c r="G241" i="1"/>
  <c r="P240" i="1"/>
  <c r="K240" i="1"/>
  <c r="G240" i="1"/>
  <c r="P239" i="1"/>
  <c r="K239" i="1"/>
  <c r="G239" i="1"/>
  <c r="P238" i="1"/>
  <c r="G238" i="1"/>
  <c r="P237" i="1"/>
  <c r="G237" i="1"/>
  <c r="P236" i="1"/>
  <c r="K236" i="1"/>
  <c r="G236" i="1"/>
  <c r="P235" i="1"/>
  <c r="K235" i="1"/>
  <c r="G235" i="1"/>
  <c r="P234" i="1"/>
  <c r="G234" i="1"/>
  <c r="P233" i="1"/>
  <c r="G233" i="1"/>
  <c r="P232" i="1"/>
  <c r="G232" i="1"/>
  <c r="P231" i="1"/>
  <c r="G231" i="1"/>
  <c r="P230" i="1"/>
  <c r="G230" i="1"/>
  <c r="P229" i="1"/>
  <c r="G229" i="1"/>
  <c r="P228" i="1"/>
  <c r="K228" i="1"/>
  <c r="G228" i="1"/>
  <c r="P227" i="1"/>
  <c r="G227" i="1"/>
  <c r="P226" i="1"/>
  <c r="G226" i="1"/>
  <c r="P225" i="1"/>
  <c r="G225" i="1"/>
  <c r="P224" i="1"/>
  <c r="G224" i="1"/>
  <c r="P223" i="1"/>
  <c r="G223" i="1"/>
  <c r="P222" i="1"/>
  <c r="G222" i="1"/>
  <c r="P221" i="1"/>
  <c r="G221" i="1"/>
  <c r="P220" i="1"/>
  <c r="G220" i="1"/>
  <c r="P219" i="1"/>
  <c r="G219" i="1"/>
  <c r="P218" i="1"/>
  <c r="G218" i="1"/>
  <c r="P217" i="1"/>
  <c r="G217" i="1"/>
  <c r="P216" i="1"/>
  <c r="G216" i="1"/>
  <c r="P215" i="1"/>
  <c r="G215" i="1"/>
  <c r="P214" i="1"/>
  <c r="G214" i="1"/>
  <c r="P213" i="1"/>
  <c r="G213" i="1"/>
  <c r="P212" i="1"/>
  <c r="G212" i="1"/>
  <c r="P211" i="1"/>
  <c r="G211" i="1"/>
  <c r="P210" i="1"/>
  <c r="G210" i="1"/>
  <c r="P209" i="1"/>
  <c r="G209" i="1"/>
  <c r="P208" i="1"/>
  <c r="G208" i="1"/>
  <c r="P207" i="1"/>
  <c r="G207" i="1"/>
  <c r="P206" i="1"/>
  <c r="G206" i="1"/>
  <c r="P205" i="1"/>
  <c r="G205" i="1"/>
  <c r="P204" i="1"/>
  <c r="G204" i="1"/>
  <c r="P203" i="1"/>
  <c r="G203" i="1"/>
  <c r="P202" i="1"/>
  <c r="G202" i="1"/>
  <c r="P201" i="1"/>
  <c r="G201" i="1"/>
  <c r="P200" i="1"/>
  <c r="K200" i="1"/>
  <c r="G200" i="1"/>
  <c r="P199" i="1"/>
  <c r="G199" i="1"/>
  <c r="P198" i="1"/>
  <c r="K198" i="1"/>
  <c r="G198" i="1"/>
  <c r="P197" i="1"/>
  <c r="G197" i="1"/>
  <c r="P196" i="1"/>
  <c r="G196" i="1"/>
  <c r="P195" i="1"/>
  <c r="K195" i="1"/>
  <c r="G195" i="1"/>
  <c r="P194" i="1"/>
  <c r="K194" i="1"/>
  <c r="G194" i="1"/>
  <c r="P193" i="1"/>
  <c r="G193" i="1"/>
  <c r="P192" i="1"/>
  <c r="G192" i="1"/>
  <c r="P191" i="1"/>
  <c r="K191" i="1"/>
  <c r="G191" i="1"/>
  <c r="P190" i="1"/>
  <c r="K190" i="1"/>
  <c r="G190" i="1"/>
  <c r="P189" i="1"/>
  <c r="K189" i="1"/>
  <c r="G189" i="1"/>
  <c r="P188" i="1"/>
  <c r="K188" i="1"/>
  <c r="G188" i="1"/>
  <c r="P187" i="1"/>
  <c r="K187" i="1"/>
  <c r="G187" i="1"/>
  <c r="P186" i="1"/>
  <c r="G186" i="1"/>
  <c r="P185" i="1"/>
  <c r="G185" i="1"/>
  <c r="P184" i="1"/>
  <c r="G184" i="1"/>
  <c r="P183" i="1"/>
  <c r="G183" i="1"/>
  <c r="P182" i="1"/>
  <c r="K182" i="1"/>
  <c r="G182" i="1"/>
  <c r="P181" i="1"/>
  <c r="K181" i="1"/>
  <c r="G181" i="1"/>
  <c r="P180" i="1"/>
  <c r="G180" i="1"/>
  <c r="P179" i="1"/>
  <c r="G179" i="1"/>
  <c r="P178" i="1"/>
  <c r="K178" i="1"/>
  <c r="G178" i="1"/>
  <c r="P177" i="1"/>
  <c r="G177" i="1"/>
  <c r="P176" i="1"/>
  <c r="G176" i="1"/>
  <c r="P175" i="1"/>
  <c r="G175" i="1"/>
  <c r="P174" i="1"/>
  <c r="K174" i="1"/>
  <c r="G174" i="1"/>
  <c r="P173" i="1"/>
  <c r="K173" i="1"/>
  <c r="G173" i="1"/>
  <c r="P172" i="1"/>
  <c r="K172" i="1"/>
  <c r="G172" i="1"/>
  <c r="P171" i="1"/>
  <c r="G171" i="1"/>
  <c r="P170" i="1"/>
  <c r="K170" i="1"/>
  <c r="G170" i="1"/>
  <c r="P169" i="1"/>
  <c r="G169" i="1"/>
  <c r="P168" i="1"/>
  <c r="G168" i="1"/>
  <c r="P167" i="1"/>
  <c r="G167" i="1"/>
  <c r="P166" i="1"/>
  <c r="G166" i="1"/>
  <c r="P165" i="1"/>
  <c r="G165" i="1"/>
  <c r="P164" i="1"/>
  <c r="K164" i="1"/>
  <c r="G164" i="1"/>
  <c r="P163" i="1"/>
  <c r="G163" i="1"/>
  <c r="P162" i="1"/>
  <c r="G162" i="1"/>
  <c r="P161" i="1"/>
  <c r="G161" i="1"/>
  <c r="P160" i="1"/>
  <c r="G160" i="1"/>
  <c r="P159" i="1"/>
  <c r="K159" i="1"/>
  <c r="G159" i="1"/>
  <c r="P158" i="1"/>
  <c r="K158" i="1"/>
  <c r="G158" i="1"/>
  <c r="P157" i="1"/>
  <c r="G157" i="1"/>
  <c r="P156" i="1"/>
  <c r="G156" i="1"/>
  <c r="P155" i="1"/>
  <c r="G155" i="1"/>
  <c r="P154" i="1"/>
  <c r="G154" i="1"/>
  <c r="P153" i="1"/>
  <c r="G153" i="1"/>
  <c r="P152" i="1"/>
  <c r="K152" i="1"/>
  <c r="G152" i="1"/>
  <c r="P151" i="1"/>
  <c r="G151" i="1"/>
  <c r="P150" i="1"/>
  <c r="G150" i="1"/>
  <c r="P149" i="1"/>
  <c r="G149" i="1"/>
  <c r="P148" i="1"/>
  <c r="G148" i="1"/>
  <c r="P147" i="1"/>
  <c r="G147" i="1"/>
  <c r="P146" i="1"/>
  <c r="G146" i="1"/>
  <c r="P145" i="1"/>
  <c r="G145" i="1"/>
  <c r="P144" i="1"/>
  <c r="G144" i="1"/>
  <c r="P143" i="1"/>
  <c r="G143" i="1"/>
  <c r="P142" i="1"/>
  <c r="G142" i="1"/>
  <c r="P141" i="1"/>
  <c r="K141" i="1"/>
  <c r="G141" i="1"/>
  <c r="P140" i="1"/>
  <c r="K140" i="1"/>
  <c r="G140" i="1"/>
  <c r="P139" i="1"/>
  <c r="G139" i="1"/>
  <c r="P138" i="1"/>
  <c r="G138" i="1"/>
  <c r="P137" i="1"/>
  <c r="G137" i="1"/>
  <c r="P136" i="1"/>
  <c r="G136" i="1"/>
  <c r="P135" i="1"/>
  <c r="G135" i="1"/>
  <c r="P134" i="1"/>
  <c r="G134" i="1"/>
  <c r="P133" i="1"/>
  <c r="G133" i="1"/>
  <c r="P132" i="1"/>
  <c r="G132" i="1"/>
  <c r="P131" i="1"/>
  <c r="G131" i="1"/>
  <c r="P130" i="1"/>
  <c r="G130" i="1"/>
  <c r="P129" i="1"/>
  <c r="G129" i="1"/>
  <c r="P128" i="1"/>
  <c r="G128" i="1"/>
  <c r="P127" i="1"/>
  <c r="G127" i="1"/>
  <c r="P126" i="1"/>
  <c r="G126" i="1"/>
  <c r="P125" i="1"/>
  <c r="G125" i="1"/>
  <c r="P124" i="1"/>
  <c r="G124" i="1"/>
  <c r="P123" i="1"/>
  <c r="G123" i="1"/>
  <c r="P122" i="1"/>
  <c r="K122" i="1"/>
  <c r="G122" i="1"/>
  <c r="P121" i="1"/>
  <c r="G121" i="1"/>
  <c r="P120" i="1"/>
  <c r="K120" i="1"/>
  <c r="G120" i="1"/>
  <c r="P119" i="1"/>
  <c r="K119" i="1"/>
  <c r="G119" i="1"/>
  <c r="P118" i="1"/>
  <c r="K118" i="1"/>
  <c r="G118" i="1"/>
  <c r="P117" i="1"/>
  <c r="G117" i="1"/>
  <c r="P116" i="1"/>
  <c r="G116" i="1"/>
  <c r="P115" i="1"/>
  <c r="K115" i="1"/>
  <c r="G115" i="1"/>
  <c r="P114" i="1"/>
  <c r="G114" i="1"/>
  <c r="P113" i="1"/>
  <c r="K113" i="1"/>
  <c r="G113" i="1"/>
  <c r="P112" i="1"/>
  <c r="K112" i="1"/>
  <c r="G112" i="1"/>
  <c r="P111" i="1"/>
  <c r="K111" i="1"/>
  <c r="G111" i="1"/>
  <c r="P110" i="1"/>
  <c r="K110" i="1"/>
  <c r="G110" i="1"/>
  <c r="P109" i="1"/>
  <c r="K109" i="1"/>
  <c r="G109" i="1"/>
  <c r="P108" i="1"/>
  <c r="K108" i="1"/>
  <c r="G108" i="1"/>
  <c r="P107" i="1"/>
  <c r="K107" i="1"/>
  <c r="G107" i="1"/>
  <c r="P106" i="1"/>
  <c r="K106" i="1"/>
  <c r="G106" i="1"/>
  <c r="P105" i="1"/>
  <c r="K105" i="1"/>
  <c r="G105" i="1"/>
  <c r="P104" i="1"/>
  <c r="G104" i="1"/>
  <c r="P103" i="1"/>
  <c r="G103" i="1"/>
  <c r="P102" i="1"/>
  <c r="G102" i="1"/>
  <c r="P101" i="1"/>
  <c r="G101" i="1"/>
  <c r="P100" i="1"/>
  <c r="G100" i="1"/>
  <c r="P99" i="1"/>
  <c r="G99" i="1"/>
  <c r="P98" i="1"/>
  <c r="G98" i="1"/>
  <c r="P97" i="1"/>
  <c r="G97" i="1"/>
  <c r="P96" i="1"/>
  <c r="G96" i="1"/>
  <c r="P95" i="1"/>
  <c r="G95" i="1"/>
  <c r="P94" i="1"/>
  <c r="G94" i="1"/>
  <c r="P93" i="1"/>
  <c r="G93" i="1"/>
  <c r="P92" i="1"/>
  <c r="G92" i="1"/>
  <c r="P91" i="1"/>
  <c r="K91" i="1"/>
  <c r="G91" i="1"/>
  <c r="P90" i="1"/>
  <c r="K90" i="1"/>
  <c r="G90" i="1"/>
  <c r="P89" i="1"/>
  <c r="K89" i="1"/>
  <c r="G89" i="1"/>
  <c r="P88" i="1"/>
  <c r="K88" i="1"/>
  <c r="G88" i="1"/>
  <c r="P87" i="1"/>
  <c r="K87" i="1"/>
  <c r="G87" i="1"/>
  <c r="P86" i="1"/>
  <c r="K86" i="1"/>
  <c r="G86" i="1"/>
  <c r="P85" i="1"/>
  <c r="K85" i="1"/>
  <c r="G85" i="1"/>
  <c r="P84" i="1"/>
  <c r="G84" i="1"/>
  <c r="P83" i="1"/>
  <c r="G83" i="1"/>
  <c r="P82" i="1"/>
  <c r="K82" i="1"/>
  <c r="G82" i="1"/>
  <c r="P81" i="1"/>
  <c r="G81" i="1"/>
  <c r="P80" i="1"/>
  <c r="G80" i="1"/>
  <c r="P79" i="1"/>
  <c r="G79" i="1"/>
  <c r="P78" i="1"/>
  <c r="G78" i="1"/>
  <c r="P77" i="1"/>
  <c r="G77" i="1"/>
  <c r="P76" i="1"/>
  <c r="G76" i="1"/>
  <c r="P75" i="1"/>
  <c r="G75" i="1"/>
  <c r="P74" i="1"/>
  <c r="G74" i="1"/>
  <c r="P73" i="1"/>
  <c r="K73" i="1"/>
  <c r="G73" i="1"/>
  <c r="P72" i="1"/>
  <c r="G72" i="1"/>
  <c r="P71" i="1"/>
  <c r="G71" i="1"/>
  <c r="P70" i="1"/>
  <c r="K70" i="1"/>
  <c r="G70" i="1"/>
  <c r="P69" i="1"/>
  <c r="K69" i="1"/>
  <c r="G69" i="1"/>
  <c r="P68" i="1"/>
  <c r="G68" i="1"/>
  <c r="P67" i="1"/>
  <c r="G67" i="1"/>
  <c r="P66" i="1"/>
  <c r="K66" i="1"/>
  <c r="G66" i="1"/>
  <c r="P65" i="1"/>
  <c r="G65" i="1"/>
  <c r="P64" i="1"/>
  <c r="G64" i="1"/>
  <c r="P63" i="1"/>
  <c r="K63" i="1"/>
  <c r="G63" i="1"/>
  <c r="P62" i="1"/>
  <c r="K62" i="1"/>
  <c r="G62" i="1"/>
  <c r="P61" i="1"/>
  <c r="G61" i="1"/>
  <c r="P60" i="1"/>
  <c r="G60" i="1"/>
  <c r="P59" i="1"/>
  <c r="G59" i="1"/>
  <c r="P58" i="1"/>
  <c r="G58" i="1"/>
  <c r="P57" i="1"/>
  <c r="G57" i="1"/>
  <c r="P56" i="1"/>
  <c r="G56" i="1"/>
  <c r="P55" i="1"/>
  <c r="G55" i="1"/>
  <c r="P54" i="1"/>
  <c r="G54" i="1"/>
  <c r="P53" i="1"/>
  <c r="G53" i="1"/>
  <c r="P52" i="1"/>
  <c r="G52" i="1"/>
  <c r="P51" i="1"/>
  <c r="G51" i="1"/>
  <c r="P50" i="1"/>
  <c r="G50" i="1"/>
  <c r="P49" i="1"/>
  <c r="G49" i="1"/>
  <c r="P48" i="1"/>
  <c r="G48" i="1"/>
  <c r="P47" i="1"/>
  <c r="G47" i="1"/>
  <c r="P46" i="1"/>
  <c r="G46" i="1"/>
  <c r="P45" i="1"/>
  <c r="G45" i="1"/>
  <c r="P44" i="1"/>
  <c r="K44" i="1"/>
  <c r="G44" i="1"/>
  <c r="P43" i="1"/>
  <c r="G43" i="1"/>
  <c r="P42" i="1"/>
  <c r="G42" i="1"/>
  <c r="P41" i="1"/>
  <c r="G41" i="1"/>
  <c r="P40" i="1"/>
  <c r="G40" i="1"/>
  <c r="P39" i="1"/>
  <c r="G39" i="1"/>
  <c r="P38" i="1"/>
  <c r="K38" i="1"/>
  <c r="G38" i="1"/>
  <c r="P37" i="1"/>
  <c r="G37" i="1"/>
  <c r="P36" i="1"/>
  <c r="G36" i="1"/>
  <c r="P35" i="1"/>
  <c r="G35" i="1"/>
  <c r="P34" i="1"/>
  <c r="G34" i="1"/>
  <c r="P33" i="1"/>
  <c r="G33" i="1"/>
  <c r="P32" i="1"/>
  <c r="G32" i="1"/>
  <c r="P31" i="1"/>
  <c r="G31" i="1"/>
  <c r="P30" i="1"/>
  <c r="G30" i="1"/>
  <c r="P29" i="1"/>
  <c r="G29" i="1"/>
  <c r="P28" i="1"/>
  <c r="G28" i="1"/>
  <c r="P27" i="1"/>
  <c r="G27" i="1"/>
  <c r="P26" i="1"/>
  <c r="G26" i="1"/>
  <c r="P25" i="1"/>
  <c r="G25" i="1"/>
  <c r="P24" i="1"/>
  <c r="G24" i="1"/>
  <c r="P23" i="1"/>
  <c r="G23" i="1"/>
  <c r="P22" i="1"/>
  <c r="G22" i="1"/>
  <c r="P21" i="1"/>
  <c r="G21" i="1"/>
  <c r="P20" i="1"/>
  <c r="G20" i="1"/>
  <c r="P19" i="1"/>
  <c r="G19" i="1"/>
  <c r="P18" i="1"/>
  <c r="G18" i="1"/>
  <c r="P17" i="1"/>
  <c r="G17" i="1"/>
  <c r="P16" i="1"/>
  <c r="K16" i="1"/>
  <c r="G16" i="1"/>
  <c r="P15" i="1"/>
  <c r="G15" i="1"/>
  <c r="P14" i="1"/>
  <c r="G14" i="1"/>
  <c r="P13" i="1"/>
  <c r="G13" i="1"/>
  <c r="P12" i="1"/>
  <c r="G12" i="1"/>
  <c r="P11" i="1"/>
  <c r="G11" i="1"/>
  <c r="P10" i="1"/>
  <c r="K10" i="1"/>
  <c r="G10" i="1"/>
  <c r="P9" i="1"/>
  <c r="G9" i="1"/>
  <c r="P451" i="1" l="1"/>
</calcChain>
</file>

<file path=xl/sharedStrings.xml><?xml version="1.0" encoding="utf-8"?>
<sst xmlns="http://schemas.openxmlformats.org/spreadsheetml/2006/main" count="2990" uniqueCount="921">
  <si>
    <t xml:space="preserve">                              ACUARIO NACIONAL</t>
  </si>
  <si>
    <t xml:space="preserve">                                        "Educando para la Conservación"</t>
  </si>
  <si>
    <t>CÓDIGO INSTITUCIONAL</t>
  </si>
  <si>
    <t>FECHA DE ADQUISICIÓN / REGISTRO</t>
  </si>
  <si>
    <t>BREVE DESCRIPCIÓN DEL BIEN</t>
  </si>
  <si>
    <t>EXISTENCIA</t>
  </si>
  <si>
    <t>PRECIO UNITARIO</t>
  </si>
  <si>
    <t>VALORES RD$</t>
  </si>
  <si>
    <t>FECHA DE ADQUISICIÓN/REGISTRO</t>
  </si>
  <si>
    <t>COMPRA</t>
  </si>
  <si>
    <t>Salida</t>
  </si>
  <si>
    <t>Proveedor</t>
  </si>
  <si>
    <t>Categoria</t>
  </si>
  <si>
    <t>13/12/2023</t>
  </si>
  <si>
    <t>ABRASADERA DE METAL DE 2"</t>
  </si>
  <si>
    <t>FERRETERIA</t>
  </si>
  <si>
    <t>AN2</t>
  </si>
  <si>
    <t>Distribuidora Bacesmos</t>
  </si>
  <si>
    <t>Limpieza</t>
  </si>
  <si>
    <t>AN3</t>
  </si>
  <si>
    <t>ACE  SACO</t>
  </si>
  <si>
    <t>AN4</t>
  </si>
  <si>
    <t>ACEITE DE 2 TIEMPO ( HAVOLINE)</t>
  </si>
  <si>
    <t>Ferreteria</t>
  </si>
  <si>
    <t>AN5</t>
  </si>
  <si>
    <t>ACEITE LIBRICANTE 15 W40 55 GALONES</t>
  </si>
  <si>
    <t>AN6</t>
  </si>
  <si>
    <t>ACEITE P/ COMPRESOR ISO 100 (MATERIALES INDUSTRIALES)</t>
  </si>
  <si>
    <t>AN7</t>
  </si>
  <si>
    <t>ACEITE PARA COMPRESORES ISO 100 (REPSOL)</t>
  </si>
  <si>
    <t>AN8</t>
  </si>
  <si>
    <t>ACUARELA 12/1 (PENTA)</t>
  </si>
  <si>
    <t>MATERIAL GASTABLE</t>
  </si>
  <si>
    <t>AN11</t>
  </si>
  <si>
    <t>ACUARELA 8/1 (PENTA)</t>
  </si>
  <si>
    <t>AN12</t>
  </si>
  <si>
    <t>ADAPTADOE UNIVERSAL DE 2"</t>
  </si>
  <si>
    <t>AN13</t>
  </si>
  <si>
    <t xml:space="preserve">ADAPTADOR UNIVERSAL DE 1 1/2 </t>
  </si>
  <si>
    <t>AN14</t>
  </si>
  <si>
    <t>ADAPTADOR UNIVERSAL DE 1"</t>
  </si>
  <si>
    <t>AN15</t>
  </si>
  <si>
    <t>ADAPTADOR UNIVERSAL DE 1/2</t>
  </si>
  <si>
    <t>AN16</t>
  </si>
  <si>
    <t xml:space="preserve">ADAPTADORE HEMBRA  1/2 </t>
  </si>
  <si>
    <t>AN17</t>
  </si>
  <si>
    <t xml:space="preserve">ADAPTADORE HEMBRA 1 </t>
  </si>
  <si>
    <t>AN18</t>
  </si>
  <si>
    <t xml:space="preserve">ADAPTADORE HEMBRA 1 1/2 </t>
  </si>
  <si>
    <t>AN19</t>
  </si>
  <si>
    <t xml:space="preserve">ADAPTADORES HEMBRA 2 </t>
  </si>
  <si>
    <t>AN20</t>
  </si>
  <si>
    <t xml:space="preserve">ADAPTADORES HEMBRA 3/4 </t>
  </si>
  <si>
    <t>AN21</t>
  </si>
  <si>
    <t>17/12/2018</t>
  </si>
  <si>
    <t>ADAPTADORES MACHO 1</t>
  </si>
  <si>
    <t>AN22</t>
  </si>
  <si>
    <t xml:space="preserve">ADAPTADORES MACHO 1 1/2 </t>
  </si>
  <si>
    <t>AN23</t>
  </si>
  <si>
    <t xml:space="preserve">ADAPTADORES MACHO 1/2 </t>
  </si>
  <si>
    <t>AN24</t>
  </si>
  <si>
    <t>ADAPTADORES MACHO 2</t>
  </si>
  <si>
    <t>AN25</t>
  </si>
  <si>
    <t>ADAPTADORES MACHO 3</t>
  </si>
  <si>
    <t>AN26</t>
  </si>
  <si>
    <t xml:space="preserve">ADAPTADORES MACHO 3/4 </t>
  </si>
  <si>
    <t>AN27</t>
  </si>
  <si>
    <t>ADAPTADORES MACHO DE 4"</t>
  </si>
  <si>
    <t>AN28</t>
  </si>
  <si>
    <t>ADITIVO (DIESEL)</t>
  </si>
  <si>
    <t>AN29</t>
  </si>
  <si>
    <t>ADITIVO DE ACEITE BARDAHL NO. 1, ANTIFRICCIONANTE PARA MOTOR 450 ML</t>
  </si>
  <si>
    <t>AN30</t>
  </si>
  <si>
    <t>AGENDA DE ANOTACION DIARIA 2011</t>
  </si>
  <si>
    <t>AN32</t>
  </si>
  <si>
    <t>AGENDA DE ANOTACION DIARIA 2014</t>
  </si>
  <si>
    <t>AN33</t>
  </si>
  <si>
    <t>AGENDA DE ANOTACION DIARIA 2019</t>
  </si>
  <si>
    <t>AN34</t>
  </si>
  <si>
    <t>AGENDA DE ANOTACION DIARIA 2021</t>
  </si>
  <si>
    <t>AN35</t>
  </si>
  <si>
    <t>AGENDA DE ANOTACION DIARIA 2022</t>
  </si>
  <si>
    <t>Material de oficina</t>
  </si>
  <si>
    <t>AN36</t>
  </si>
  <si>
    <t>ALAMBRE DE GOMA NO.12</t>
  </si>
  <si>
    <t>AN41</t>
  </si>
  <si>
    <t>ALAMBRE NO. 2 DE 500 PIES</t>
  </si>
  <si>
    <t>AN44</t>
  </si>
  <si>
    <t xml:space="preserve">ALAMBRE NO. 4 DE 500 PIES </t>
  </si>
  <si>
    <t>AN45</t>
  </si>
  <si>
    <t>ALAMBRE NO. 6 DE 500 PIES</t>
  </si>
  <si>
    <t>AN46</t>
  </si>
  <si>
    <t>ALAMBRE NO. 8, ROLLOS 500 PIES</t>
  </si>
  <si>
    <t>AN47</t>
  </si>
  <si>
    <t>ALAMBRE NO.10 DE 500 PIES</t>
  </si>
  <si>
    <t>AN48</t>
  </si>
  <si>
    <t xml:space="preserve">ALCOHOL ETILICCO AL 95 % </t>
  </si>
  <si>
    <t>AN49</t>
  </si>
  <si>
    <t>ALCOHOL ISOPROPILICO 70</t>
  </si>
  <si>
    <t>AN50</t>
  </si>
  <si>
    <t>ALMOHADILLA DE MOUSE</t>
  </si>
  <si>
    <t>AN51</t>
  </si>
  <si>
    <t>ALMOHADILLA DE SELLOS (VELMER)</t>
  </si>
  <si>
    <t>AN52</t>
  </si>
  <si>
    <t>AMBIENTADOR REFRESCANTE DE AIRE (GLADE)</t>
  </si>
  <si>
    <t>AN53</t>
  </si>
  <si>
    <t>AN54</t>
  </si>
  <si>
    <t>BALASTRA S TRANSFORMADOR PARA TUBO T-8</t>
  </si>
  <si>
    <t>AN60</t>
  </si>
  <si>
    <t>BANDITA GOMITAS (VELEZ)</t>
  </si>
  <si>
    <t>AN63</t>
  </si>
  <si>
    <t>BANDITAS (PRINTEK)</t>
  </si>
  <si>
    <t>AN64</t>
  </si>
  <si>
    <t xml:space="preserve">BARILLA DE TIERRA </t>
  </si>
  <si>
    <t>AN65</t>
  </si>
  <si>
    <t>BARRENDERO DURO</t>
  </si>
  <si>
    <t>LIMPIEZA</t>
  </si>
  <si>
    <t>AN67</t>
  </si>
  <si>
    <t xml:space="preserve">BLOKS DE TALONARIOS REQUISICION MATERIALES </t>
  </si>
  <si>
    <t>AN69</t>
  </si>
  <si>
    <t xml:space="preserve">BOMBILLO LED 15W </t>
  </si>
  <si>
    <t>AN72</t>
  </si>
  <si>
    <t xml:space="preserve">BOQUILLA LAVA MANOS </t>
  </si>
  <si>
    <t>AN75</t>
  </si>
  <si>
    <t>BORRADOR  DE PIZARA (PELIKAN)</t>
  </si>
  <si>
    <t>AN76</t>
  </si>
  <si>
    <t>BOTELLA TINTA EPSON 664 AMARILLO</t>
  </si>
  <si>
    <t>OFFITEK</t>
  </si>
  <si>
    <t>AN81</t>
  </si>
  <si>
    <t>BOTELLA TINTA EPSON 664 CYAN</t>
  </si>
  <si>
    <t>AN82</t>
  </si>
  <si>
    <t>BOTELLA TINTA EPSON 664 MAGNETO</t>
  </si>
  <si>
    <t>AN83</t>
  </si>
  <si>
    <t>BOTELLONES DE AGUA (PLANETA AZUL)</t>
  </si>
  <si>
    <t>AN85</t>
  </si>
  <si>
    <t xml:space="preserve">BREAKER TRIFASICO DE 125 AMPA A 480V </t>
  </si>
  <si>
    <t>AN86</t>
  </si>
  <si>
    <t>BREAKER TRIFASICO DE 32 AMPERE</t>
  </si>
  <si>
    <t>AN87</t>
  </si>
  <si>
    <t>BREAKER TRIFASICO DELIXI 22 A</t>
  </si>
  <si>
    <t>AN88</t>
  </si>
  <si>
    <t>BREAKER TRIFASICO ENC 22A</t>
  </si>
  <si>
    <t>AN89</t>
  </si>
  <si>
    <t xml:space="preserve">BREAKERS TROFASICO DE 225 A AMPERES </t>
  </si>
  <si>
    <t>AN94</t>
  </si>
  <si>
    <t>BRILLO GORDO (PROMIND)</t>
  </si>
  <si>
    <t>AN95</t>
  </si>
  <si>
    <t>BRILLO NEGRO (LA MAQUINA)</t>
  </si>
  <si>
    <t>AN96</t>
  </si>
  <si>
    <t>BRILLO NEGRO (SCOTCH)</t>
  </si>
  <si>
    <t>AN97</t>
  </si>
  <si>
    <t>BRILLO VERDE SCOTT BRITE 10 X 15.5</t>
  </si>
  <si>
    <t>AN98</t>
  </si>
  <si>
    <t>BROCHA DE 1/2 PULGADAS</t>
  </si>
  <si>
    <t>AN99</t>
  </si>
  <si>
    <t>CABLE DE RED CAT 6</t>
  </si>
  <si>
    <t>AN107</t>
  </si>
  <si>
    <t xml:space="preserve">CADENA PLASTICA AZUL </t>
  </si>
  <si>
    <t>AN109</t>
  </si>
  <si>
    <t>CAJA DE BOLA 6206 2ZR, C3</t>
  </si>
  <si>
    <t>AN112</t>
  </si>
  <si>
    <t xml:space="preserve">CAJA DE BOLA 6306 2RSR, C3 </t>
  </si>
  <si>
    <t>AN113</t>
  </si>
  <si>
    <t xml:space="preserve">CAJA PLASTICA 2X4 </t>
  </si>
  <si>
    <t>AN117</t>
  </si>
  <si>
    <t xml:space="preserve">CANALETA PLASTICA DE 1/2 PULGADA </t>
  </si>
  <si>
    <t>AN119</t>
  </si>
  <si>
    <t>CARPETA DE ARCHIVO BLANCO 5" (ACCO)</t>
  </si>
  <si>
    <t>AN122</t>
  </si>
  <si>
    <t>CARPETA DE ARCHIVO BLANCO 5" (PRINTEK)</t>
  </si>
  <si>
    <t>AN123</t>
  </si>
  <si>
    <t>CARPETA DE ARCHIVO CORDON AZUL</t>
  </si>
  <si>
    <t>AN124</t>
  </si>
  <si>
    <t>CARPETA EJECUTIVA AZUL (AMPO)</t>
  </si>
  <si>
    <t>AN125</t>
  </si>
  <si>
    <t>CARPETA EJECUTIVA CREMA (AMPO)</t>
  </si>
  <si>
    <t>AN126</t>
  </si>
  <si>
    <t>CARPETA EJECUTIVA ROJO (AMPO)</t>
  </si>
  <si>
    <t>AN127</t>
  </si>
  <si>
    <t>CARTUCHO HP 21 NEGRO</t>
  </si>
  <si>
    <t>AN128</t>
  </si>
  <si>
    <t>CARTUCHO HP 22 TRICOLOR</t>
  </si>
  <si>
    <t>AN129</t>
  </si>
  <si>
    <t>CARTUCHO HP 60 NEGRO</t>
  </si>
  <si>
    <t>AN130</t>
  </si>
  <si>
    <t xml:space="preserve">CARTUCHO HP 60 TRICOLOR </t>
  </si>
  <si>
    <t>AN131</t>
  </si>
  <si>
    <t>CARTUCHO HP 60 XL TRICOLOR</t>
  </si>
  <si>
    <t>AN132</t>
  </si>
  <si>
    <t>CARTUCHO HP 662 COLOR</t>
  </si>
  <si>
    <t>AN133</t>
  </si>
  <si>
    <t>CARTUCHO HP 662 NEGRO</t>
  </si>
  <si>
    <t>AN134</t>
  </si>
  <si>
    <t>CARTUCHO HP 901 NEGRO</t>
  </si>
  <si>
    <t>AN135</t>
  </si>
  <si>
    <t xml:space="preserve">CARTUCHO HP 901 TRICOLOR </t>
  </si>
  <si>
    <t>AN136</t>
  </si>
  <si>
    <t>CARTULINA AMARILLA</t>
  </si>
  <si>
    <t>AN137</t>
  </si>
  <si>
    <t>CARTULINA AZUL CLARO</t>
  </si>
  <si>
    <t>AN138</t>
  </si>
  <si>
    <t>CARTULINA VERDE</t>
  </si>
  <si>
    <t>AN139</t>
  </si>
  <si>
    <t>CD EN BLANCO</t>
  </si>
  <si>
    <t>AN141</t>
  </si>
  <si>
    <t xml:space="preserve">CD MEDIA </t>
  </si>
  <si>
    <t>AN142</t>
  </si>
  <si>
    <t xml:space="preserve">CEMENTO CONTACTO CARIBE </t>
  </si>
  <si>
    <t>AN143</t>
  </si>
  <si>
    <t xml:space="preserve">CEMENTO PVC 16 ONZ AZUL </t>
  </si>
  <si>
    <t>AN144</t>
  </si>
  <si>
    <t>CEPILLOS DE ALAMBRES DE PARED (ANGELITO)</t>
  </si>
  <si>
    <t>AN148</t>
  </si>
  <si>
    <t xml:space="preserve">CEPILLOS DE ALAMBRES DE PARED (FECIN) </t>
  </si>
  <si>
    <t>AN149</t>
  </si>
  <si>
    <t>CEPILLOS DE ALAMBRES DE PARED 3 X 17 (TRUPER)</t>
  </si>
  <si>
    <t>AN150</t>
  </si>
  <si>
    <t xml:space="preserve">CEPILLOS DE ALAMBRES Y MANGO 4 X 16 (TRUPER) </t>
  </si>
  <si>
    <t>AN151</t>
  </si>
  <si>
    <t>CEPILLOS PLASTICO (NECO)</t>
  </si>
  <si>
    <t>AN153</t>
  </si>
  <si>
    <t>CEPILLOS PLASTICOS (SUPER PLANCHITA)</t>
  </si>
  <si>
    <t>AN154</t>
  </si>
  <si>
    <t>29/03/2019</t>
  </si>
  <si>
    <t>CEPILLOS PLASTICOS LINDA</t>
  </si>
  <si>
    <t>AN155</t>
  </si>
  <si>
    <t>CHEQUE DE AGUA DULCE DE 3"</t>
  </si>
  <si>
    <t>AN158</t>
  </si>
  <si>
    <t>CHEQUE DE AGUA DULCE DE 4"</t>
  </si>
  <si>
    <t>AN159</t>
  </si>
  <si>
    <t>CHINCHETAS PLASTICAS (STUDMARK)</t>
  </si>
  <si>
    <t>AN161</t>
  </si>
  <si>
    <t>CHINCHETAS PLASTICAS (VELMER)</t>
  </si>
  <si>
    <t>AN162</t>
  </si>
  <si>
    <t>CINTA ADHESIVA SCOTH, HIGHLAND</t>
  </si>
  <si>
    <t>AN163</t>
  </si>
  <si>
    <t xml:space="preserve">CINTA DE EMPAQUE (ABRO) GRIS </t>
  </si>
  <si>
    <t>AN165</t>
  </si>
  <si>
    <t xml:space="preserve">CINTA DOBLE CARA 3/4 X 38 YARDAS </t>
  </si>
  <si>
    <t>AN168</t>
  </si>
  <si>
    <t>CINTA P/ PISO (SAFETY)</t>
  </si>
  <si>
    <t>AN169</t>
  </si>
  <si>
    <t>CINTA P/MAQUINA DE ESCRIBIR (KORES)</t>
  </si>
  <si>
    <t>AN170</t>
  </si>
  <si>
    <t>CINTAS DE PRECAUCION (SURTER)</t>
  </si>
  <si>
    <t>AN173</t>
  </si>
  <si>
    <t>CINTAS P/ MAQUINA DE ESCRIBIR (UNITYPE)</t>
  </si>
  <si>
    <t>AN174</t>
  </si>
  <si>
    <t>CINTAS P/ MAQUINA SUMADORA (TIO)</t>
  </si>
  <si>
    <t>AN175</t>
  </si>
  <si>
    <t>CLAVO DE 2"</t>
  </si>
  <si>
    <t>AN177</t>
  </si>
  <si>
    <t>CLAVO DE 3"</t>
  </si>
  <si>
    <t>AN178</t>
  </si>
  <si>
    <t>CLAVO DE 4"</t>
  </si>
  <si>
    <t>AN179</t>
  </si>
  <si>
    <t>CLIP BILLETERO 1 1/4 32 MM CAJAS/12</t>
  </si>
  <si>
    <t>AN180</t>
  </si>
  <si>
    <t>CLIP BILLETERO 25 MM (TALBOT)</t>
  </si>
  <si>
    <t>AN181</t>
  </si>
  <si>
    <t>AN182</t>
  </si>
  <si>
    <t>CLIP BILLETERO 51 MM (ARTESCO)</t>
  </si>
  <si>
    <t>AN183</t>
  </si>
  <si>
    <t>CLIPS BILLETERO NEGROS 41 MM CAJA/12 (PONTIER)</t>
  </si>
  <si>
    <t>AN184</t>
  </si>
  <si>
    <t>CLIPS BILLETERO NEGROS 51 MM, CAJA/12 (PRINTEK)</t>
  </si>
  <si>
    <t>AN185</t>
  </si>
  <si>
    <t>CLIPS BILLETERO NO.19  (TALBOT)</t>
  </si>
  <si>
    <t>AN186</t>
  </si>
  <si>
    <t>CLIPS JUMBO 50 MM CAJA/10</t>
  </si>
  <si>
    <t>AN187</t>
  </si>
  <si>
    <t>CLIPS MARIPOSA CAJA/12 (STUDMARK)</t>
  </si>
  <si>
    <t>AN188</t>
  </si>
  <si>
    <t>CLIPS MARIPOSA NO. 1 CAJA/12 (MADISON)</t>
  </si>
  <si>
    <t>AN189</t>
  </si>
  <si>
    <t>CLIPS MARIPOSA NO. 2 CAJA/50 (MADISON)</t>
  </si>
  <si>
    <t>AN190</t>
  </si>
  <si>
    <t>CLIPS PEQUEÑO 33 MM (PRINTEK)</t>
  </si>
  <si>
    <t>AN191</t>
  </si>
  <si>
    <t>CLORO (VIO AROMA)</t>
  </si>
  <si>
    <t>AN192</t>
  </si>
  <si>
    <t>CLORO ACEL</t>
  </si>
  <si>
    <t>AN193</t>
  </si>
  <si>
    <t>CLORO LIMAR</t>
  </si>
  <si>
    <t>AN194</t>
  </si>
  <si>
    <t>CLORO POTE 3 LIBRAS (CLAUDETTE)</t>
  </si>
  <si>
    <t>AN195</t>
  </si>
  <si>
    <t>CODO 1 1/2</t>
  </si>
  <si>
    <t>AN196</t>
  </si>
  <si>
    <t>CODO DE 1"</t>
  </si>
  <si>
    <t>AN197</t>
  </si>
  <si>
    <t>CODO DE 4"</t>
  </si>
  <si>
    <t>AN198</t>
  </si>
  <si>
    <t>CODO DE METAL DE 1"</t>
  </si>
  <si>
    <t>AN199</t>
  </si>
  <si>
    <t>CODO ELECTRICO DE 2"</t>
  </si>
  <si>
    <t>AN200</t>
  </si>
  <si>
    <t>CODO PVC 45. DE 2"</t>
  </si>
  <si>
    <t>AN201</t>
  </si>
  <si>
    <t>CODO PVC A 45. DE 3"</t>
  </si>
  <si>
    <t>AN202</t>
  </si>
  <si>
    <t>CODO PVC DE 1"</t>
  </si>
  <si>
    <t>AN203</t>
  </si>
  <si>
    <t>CODO PVC DE 1/2</t>
  </si>
  <si>
    <t>AN204</t>
  </si>
  <si>
    <t>CODO PVC DE 3/4</t>
  </si>
  <si>
    <t>AN205</t>
  </si>
  <si>
    <t>COLORES PARA BOCETO (POINTER)</t>
  </si>
  <si>
    <t>AN208</t>
  </si>
  <si>
    <t>COMPLIN  1/2</t>
  </si>
  <si>
    <t>AN209</t>
  </si>
  <si>
    <t>COMPLIN 1 1/2</t>
  </si>
  <si>
    <t>AN210</t>
  </si>
  <si>
    <t>COMPLIN 1¨</t>
  </si>
  <si>
    <t>AN211</t>
  </si>
  <si>
    <t>COMPLIN 2¨</t>
  </si>
  <si>
    <t>AN212</t>
  </si>
  <si>
    <t>COMPLIN 3"</t>
  </si>
  <si>
    <t>AN213</t>
  </si>
  <si>
    <t>COMPLIN 3/4</t>
  </si>
  <si>
    <t>AN214</t>
  </si>
  <si>
    <t>COMPLIN 4</t>
  </si>
  <si>
    <t>AN215</t>
  </si>
  <si>
    <t>COMPLIN DE METAL DE 1"</t>
  </si>
  <si>
    <t>AN216</t>
  </si>
  <si>
    <t>CONECTORES CNC 18 A A 220</t>
  </si>
  <si>
    <t>AN217</t>
  </si>
  <si>
    <t xml:space="preserve">CONTACTORES HYUNDAI 50A 220 </t>
  </si>
  <si>
    <t>AN223</t>
  </si>
  <si>
    <t xml:space="preserve">CONTACTORES SASSIN 32 A 480 </t>
  </si>
  <si>
    <t>AN224</t>
  </si>
  <si>
    <t>CONTACTORES T &amp; J DE 50A A 220</t>
  </si>
  <si>
    <t>AN225</t>
  </si>
  <si>
    <t>CONTROL DE AIRE (UNIVERSAL)</t>
  </si>
  <si>
    <t>AN226</t>
  </si>
  <si>
    <t>CRAYON PEQUEÑA 12/1 (DELIZ)</t>
  </si>
  <si>
    <t>AN230</t>
  </si>
  <si>
    <t>CRAYON PEQUEÑA 12/1 (PENTA)</t>
  </si>
  <si>
    <t>AN231</t>
  </si>
  <si>
    <t>CURVA DE 2"</t>
  </si>
  <si>
    <t>AN237</t>
  </si>
  <si>
    <t xml:space="preserve">DECALIN BIO ARANA </t>
  </si>
  <si>
    <t>AN238</t>
  </si>
  <si>
    <t>DECALIN P/SUELO CERAMICA (MUNDEMIC)</t>
  </si>
  <si>
    <t>AN239</t>
  </si>
  <si>
    <t>DESINFECTANTE DE OLOR FLORAL (ACEL)</t>
  </si>
  <si>
    <t>AN240</t>
  </si>
  <si>
    <t>DESTAPADOR DE TUBERIA (DESTAPO)</t>
  </si>
  <si>
    <t>AN242</t>
  </si>
  <si>
    <t>DISOLVENTE EPOXY (TROPICAL)</t>
  </si>
  <si>
    <t>AN246</t>
  </si>
  <si>
    <t>DISPENSADOR CINTA DE EMPAQUE (TARTAN)</t>
  </si>
  <si>
    <t>AN247</t>
  </si>
  <si>
    <t xml:space="preserve">DISPENSADOR EN GEL </t>
  </si>
  <si>
    <t>AN248</t>
  </si>
  <si>
    <t>DISPENSADOR FIJO DE MANO (FAMILIA)</t>
  </si>
  <si>
    <t>AN249</t>
  </si>
  <si>
    <t>DISPENSADOR FIJO DE MANO (PRIMIUM)</t>
  </si>
  <si>
    <t>AN250</t>
  </si>
  <si>
    <t>DISPENSADOR GEL MATAL</t>
  </si>
  <si>
    <t>AN251</t>
  </si>
  <si>
    <t>DISPENSADORES DE PAPEL TOALLA</t>
  </si>
  <si>
    <t>AN252</t>
  </si>
  <si>
    <t>DISPENSADORES PARA PAPEL DE BAÑO (FAMILIA)</t>
  </si>
  <si>
    <t>AN253</t>
  </si>
  <si>
    <t>DISPENSADORES PARA PAPEL DE BAÑO (KIMBERLY -CLARK)</t>
  </si>
  <si>
    <t>AN254</t>
  </si>
  <si>
    <t>DISPENSADORES PARA PAPEL DE BAÑO (SUPPLYDIPOT)</t>
  </si>
  <si>
    <t>AN255</t>
  </si>
  <si>
    <t>DVD (MAXELL)</t>
  </si>
  <si>
    <t>AN256</t>
  </si>
  <si>
    <t>DVD (MEDIA )</t>
  </si>
  <si>
    <t>AN257</t>
  </si>
  <si>
    <t>29/08/2019</t>
  </si>
  <si>
    <t xml:space="preserve">ENCHUFE 110 </t>
  </si>
  <si>
    <t>AN258</t>
  </si>
  <si>
    <t>ENCHUFE 110 (LEVINTON)</t>
  </si>
  <si>
    <t>AN259</t>
  </si>
  <si>
    <t>ESCARCHA (POINTER)</t>
  </si>
  <si>
    <t>AN263</t>
  </si>
  <si>
    <t>ESCOBA CON PALO NO.34 (KIKA )</t>
  </si>
  <si>
    <t>AN264</t>
  </si>
  <si>
    <t>ESCOBAS PLASTICAS (SAMBA)</t>
  </si>
  <si>
    <t>AN265</t>
  </si>
  <si>
    <t xml:space="preserve">ESCOBILLONES DE PATIO </t>
  </si>
  <si>
    <t>AN266</t>
  </si>
  <si>
    <t>ESCOBILLONES PLASTICOS</t>
  </si>
  <si>
    <t>AN267</t>
  </si>
  <si>
    <t xml:space="preserve">ESCURRIDOR DE AGUA DE PISO </t>
  </si>
  <si>
    <t>AN268</t>
  </si>
  <si>
    <t>ESPATULA METAL (ATLAS)</t>
  </si>
  <si>
    <t>AN269</t>
  </si>
  <si>
    <t>ESPEJO DE BAÑO 60 X 45 (MIRROR)</t>
  </si>
  <si>
    <t>AN271</t>
  </si>
  <si>
    <t>ESPIRAL P/ ENCUADERNAR 10 MM (VELMER)</t>
  </si>
  <si>
    <t>AN272</t>
  </si>
  <si>
    <t>ESPIRAL P/ ENCUADERNAR 11 MM</t>
  </si>
  <si>
    <t>AN273</t>
  </si>
  <si>
    <t>ESPIRAL P/ ENCUADERNAR 14 MM</t>
  </si>
  <si>
    <t>AN274</t>
  </si>
  <si>
    <t>ESPIRAL P/ ENCUADERNAR 16 MM</t>
  </si>
  <si>
    <t>AN275</t>
  </si>
  <si>
    <t>ESPIRAL P/ ENCUADERNAR 19 MM</t>
  </si>
  <si>
    <t>AN276</t>
  </si>
  <si>
    <t>ESPIRAL P/ ENCUADERNAR 32 MM</t>
  </si>
  <si>
    <t>AN277</t>
  </si>
  <si>
    <t>ESPIRAL P/ ENCUADERNAR 38 MM (VELMER)</t>
  </si>
  <si>
    <t>AN278</t>
  </si>
  <si>
    <t>ESPIRAL P/ ENCUADERNAR 51 MM</t>
  </si>
  <si>
    <t>AN279</t>
  </si>
  <si>
    <t>ESPIRAL P/ ENCUADERNAR 8 MM (VELMER)</t>
  </si>
  <si>
    <t>AN280</t>
  </si>
  <si>
    <t>FERRE FLEX REX (TROPICAL)</t>
  </si>
  <si>
    <t>AN282</t>
  </si>
  <si>
    <t>FILTRO BT 259 (BALDWIN)</t>
  </si>
  <si>
    <t>AN284</t>
  </si>
  <si>
    <t>FILTRO DE ACEITE BD-103</t>
  </si>
  <si>
    <t>AN285</t>
  </si>
  <si>
    <t>FILTRO DE ACEITE BD103 (BALDWIN)</t>
  </si>
  <si>
    <t>AN286</t>
  </si>
  <si>
    <t>FILTRO DE ACEITE BT 230 (BALDWIN)</t>
  </si>
  <si>
    <t>AN287</t>
  </si>
  <si>
    <t>FILTRO DE ACEITE LF 364 (HASTINGS)</t>
  </si>
  <si>
    <t>AN288</t>
  </si>
  <si>
    <t>FILTRO DE AIRE DA-7802 (ICONTEC)</t>
  </si>
  <si>
    <t>AN293</t>
  </si>
  <si>
    <t>FILTRO DE AIRE PA 1712 (BALDWIN)</t>
  </si>
  <si>
    <t>AN295</t>
  </si>
  <si>
    <t>FILTRO DE ELEMENTO GASOIL FF 211 (FLEETGNARD)</t>
  </si>
  <si>
    <t>AN297</t>
  </si>
  <si>
    <t>FILTRO DE GASOIL BF 970 (BALDWIN)</t>
  </si>
  <si>
    <t>AN301</t>
  </si>
  <si>
    <t>FILTROS B99 (BALDWIN)</t>
  </si>
  <si>
    <t>AN303</t>
  </si>
  <si>
    <t>FILTROS BF 892 (BALDWIN)</t>
  </si>
  <si>
    <t>AN304</t>
  </si>
  <si>
    <t>FILTROS FF 996 (HASTINGS)</t>
  </si>
  <si>
    <t>AN306</t>
  </si>
  <si>
    <t>FILTROS P 1103 (BALDWIN)</t>
  </si>
  <si>
    <t>AN307</t>
  </si>
  <si>
    <t>FLOTA PARA INODORO</t>
  </si>
  <si>
    <t>AN309</t>
  </si>
  <si>
    <t>FOLDER 2 DIVISIONES (EVER PRINT)</t>
  </si>
  <si>
    <t>AN310</t>
  </si>
  <si>
    <t>AN311</t>
  </si>
  <si>
    <t>FOLDERS ROSADO</t>
  </si>
  <si>
    <t>AN315</t>
  </si>
  <si>
    <t>FOLDERS VERDE (FILE)</t>
  </si>
  <si>
    <t>AN316</t>
  </si>
  <si>
    <t xml:space="preserve">FUNDAS P/ BASURA DE 30 GALONES </t>
  </si>
  <si>
    <t>AN318</t>
  </si>
  <si>
    <t>GTG Industrial</t>
  </si>
  <si>
    <t xml:space="preserve">FUNDAS P/ BASURA DE 55 GALONES </t>
  </si>
  <si>
    <t>AN320</t>
  </si>
  <si>
    <t xml:space="preserve">FUNDAS P/ BASURA DE 60 GALONES </t>
  </si>
  <si>
    <t>AN321</t>
  </si>
  <si>
    <t>AN323</t>
  </si>
  <si>
    <t>GANCHOS PARA ARCHIVAR, CAJA/50 7 CM (PRINTEK)</t>
  </si>
  <si>
    <t>AN324</t>
  </si>
  <si>
    <t>GANCHOS PARA ARCHIVAR, CAJA/50 7CM (ACCO)</t>
  </si>
  <si>
    <t>AN329</t>
  </si>
  <si>
    <t>GOMAS DE BORRAR BLANCAS 1.5" (POINTER)</t>
  </si>
  <si>
    <t>AN330</t>
  </si>
  <si>
    <t>GRAPADORA PARA 20 HOJAS DE PINSA (STUDMARK)</t>
  </si>
  <si>
    <t>AN331</t>
  </si>
  <si>
    <t>GRAPAS ESTANDAR (NUSTRA)</t>
  </si>
  <si>
    <t>AN332</t>
  </si>
  <si>
    <t>GRAPAS ESTANDAR (SOLUTECH)</t>
  </si>
  <si>
    <t>AN333</t>
  </si>
  <si>
    <t>AN334</t>
  </si>
  <si>
    <t>GUANTES DESECHABLES L (SUAVES)</t>
  </si>
  <si>
    <t>AN337</t>
  </si>
  <si>
    <t>GUANTES PLASTICOS M</t>
  </si>
  <si>
    <t>AN339</t>
  </si>
  <si>
    <t>HILO REDONDO PARA TRIMMER</t>
  </si>
  <si>
    <t>AN344</t>
  </si>
  <si>
    <t>JABON LIQUIDO ALMENDRA (ACEL)</t>
  </si>
  <si>
    <t>AN345</t>
  </si>
  <si>
    <t>AN346</t>
  </si>
  <si>
    <t>JABON LIQUIDO PARA MANOS BOTELLA 1,000ML (TORK)</t>
  </si>
  <si>
    <t>AN348</t>
  </si>
  <si>
    <t>JUEGO GEOMETRICO</t>
  </si>
  <si>
    <t>AN350</t>
  </si>
  <si>
    <t>JUNTA 1 DRESSER</t>
  </si>
  <si>
    <t>AN351</t>
  </si>
  <si>
    <t>JUNTA 1/2 DRESSER</t>
  </si>
  <si>
    <t>AN352</t>
  </si>
  <si>
    <t>JUNTA 2" DRESSER</t>
  </si>
  <si>
    <t>AN353</t>
  </si>
  <si>
    <t>JUNTA 3/4 DRESSER</t>
  </si>
  <si>
    <t>AN355</t>
  </si>
  <si>
    <t>LABELS CD Y DVD REDONDO (MACO)</t>
  </si>
  <si>
    <t>AN356</t>
  </si>
  <si>
    <t>LABER 1" X 2 5/8 PULGADA (MACO)</t>
  </si>
  <si>
    <t>AN357</t>
  </si>
  <si>
    <t>LABERS 7 X7 CM (PRES-A-PLY)</t>
  </si>
  <si>
    <t>AN358</t>
  </si>
  <si>
    <t>LABERS LASER 10/1 2X 4 (HERMA)</t>
  </si>
  <si>
    <t>AN359</t>
  </si>
  <si>
    <t>LABERS LASER 10/1 2X 4 (MACO)</t>
  </si>
  <si>
    <t>AN360</t>
  </si>
  <si>
    <t>LAMINA FILMICA PARA PLASTIFICAR 8 1/2 X 11 (3M)</t>
  </si>
  <si>
    <t>AN361</t>
  </si>
  <si>
    <t>LAMINA FILMICA PARA PLASTIFICAR 8 1/2 X 11 (POINTER)</t>
  </si>
  <si>
    <t>AN362</t>
  </si>
  <si>
    <t>LAMINA FILMICA PARA PLASTIFICAR 8 1/2 X 11 (POUCH)</t>
  </si>
  <si>
    <t>AN363</t>
  </si>
  <si>
    <t>LAMINA FILMICA PARA PLASTIFICAR 9 X 11 1/2 (POINTER)</t>
  </si>
  <si>
    <t>AN364</t>
  </si>
  <si>
    <t xml:space="preserve">LAMINA PLASTICA HP </t>
  </si>
  <si>
    <t>AN365</t>
  </si>
  <si>
    <t>LAMINAS P/ ENCUADERNAR PLASTICO TRANSPARENTE (VELMER)</t>
  </si>
  <si>
    <t>AN367</t>
  </si>
  <si>
    <t xml:space="preserve">LAMPARAS LED 100 WATTS </t>
  </si>
  <si>
    <t>AN368</t>
  </si>
  <si>
    <t xml:space="preserve">LAMPARAS LED 400 WATTS </t>
  </si>
  <si>
    <t>AN369</t>
  </si>
  <si>
    <t>LANILLA VERDE</t>
  </si>
  <si>
    <t>AN370</t>
  </si>
  <si>
    <t>LAPICERO GEL RETRACTABLE NEGRO (SARASA)</t>
  </si>
  <si>
    <t>AN371</t>
  </si>
  <si>
    <t>LAPICEROS AZUL, (DEIFA)</t>
  </si>
  <si>
    <t>AN372</t>
  </si>
  <si>
    <t>LAPICEROS NEGROS, (CORONA)</t>
  </si>
  <si>
    <t>AN373</t>
  </si>
  <si>
    <t>LAPICEROS NEGROS, (UNIMAK)</t>
  </si>
  <si>
    <t>AN374</t>
  </si>
  <si>
    <t>LAPICEROS ROJOS CAJA/12  (UNIMAK)</t>
  </si>
  <si>
    <t>AN375</t>
  </si>
  <si>
    <t>LAPIZ  NO. 2 AMARILLO (ZEIFA)</t>
  </si>
  <si>
    <t>AN377</t>
  </si>
  <si>
    <t xml:space="preserve">LIBRETA PARA BOCETO 35 HOJAS </t>
  </si>
  <si>
    <t>AN378</t>
  </si>
  <si>
    <t>LIBRETA RALLADA 3 HOLLOS 8.5 X 11</t>
  </si>
  <si>
    <t>AN379</t>
  </si>
  <si>
    <t>LIBRETA RALLADA 5 X 8 BLANCO (ARTESCO)</t>
  </si>
  <si>
    <t>AN380</t>
  </si>
  <si>
    <t>LIBRETAS DE APUNTES GRANDE, 8 1/2 X 11 AMARILLO</t>
  </si>
  <si>
    <t>AN381</t>
  </si>
  <si>
    <t>LIBRETAS PEQUEÑA ( LEGAL PAD) 8 X 5, BLANCA</t>
  </si>
  <si>
    <t>AN382</t>
  </si>
  <si>
    <t xml:space="preserve">LIBRETAS PEQUEÑAS (RED STAR) </t>
  </si>
  <si>
    <t>AN383</t>
  </si>
  <si>
    <t>LIBROS DE RECORD 500 PAGINAS (OFI NOTA)</t>
  </si>
  <si>
    <t>AN386</t>
  </si>
  <si>
    <t>LIQUID PAPER (PAPER MATE)</t>
  </si>
  <si>
    <t>AN387</t>
  </si>
  <si>
    <t>LIQUID PAPER TIPO LAPIZ (PRINTEX)</t>
  </si>
  <si>
    <t>AN388</t>
  </si>
  <si>
    <t>LLAVE A CHORRO PLASTICA PVC</t>
  </si>
  <si>
    <t>AN389</t>
  </si>
  <si>
    <t>LLAVE ANGULAR</t>
  </si>
  <si>
    <t>AN390</t>
  </si>
  <si>
    <t>LLAVE BOLA PVC 1 1/2</t>
  </si>
  <si>
    <t>AN391</t>
  </si>
  <si>
    <t>LLAVE BOLA PVC 2</t>
  </si>
  <si>
    <t>AN392</t>
  </si>
  <si>
    <t>LLAVE BOLA PVC 3¨</t>
  </si>
  <si>
    <t>AN393</t>
  </si>
  <si>
    <t>LLAVE DE BOLA DE 1´´</t>
  </si>
  <si>
    <t>AN394</t>
  </si>
  <si>
    <t xml:space="preserve">LLAVE DE PASO 1 PULGADAS </t>
  </si>
  <si>
    <t>AN395</t>
  </si>
  <si>
    <t xml:space="preserve">LLAVE DE PASO 2 PULGADAS </t>
  </si>
  <si>
    <t>AN396</t>
  </si>
  <si>
    <t>LLAVE DE PASO 3" (UNIDAS)</t>
  </si>
  <si>
    <t>AN397</t>
  </si>
  <si>
    <t xml:space="preserve">LLAVE DE PASO 3/4 PULGADAS </t>
  </si>
  <si>
    <t>AN399</t>
  </si>
  <si>
    <t>LLAVE P/ LAVA MANO (AQUAVITA)</t>
  </si>
  <si>
    <t>AN400</t>
  </si>
  <si>
    <t>LLAVE P/ LAVA MANO (GENEBRE)</t>
  </si>
  <si>
    <t>AN401</t>
  </si>
  <si>
    <t>LLAVE P/ LAVA MANO (LUKAN)</t>
  </si>
  <si>
    <t>AN404</t>
  </si>
  <si>
    <t>LLAVIN DE DOBLE PUÑO ACERO INOXIDABLE (TOLEDO)</t>
  </si>
  <si>
    <t>AN405</t>
  </si>
  <si>
    <t xml:space="preserve">LONA DE AZUL </t>
  </si>
  <si>
    <t>AN406</t>
  </si>
  <si>
    <t>LONA DE CAMION VERDE 6M X 12M (PRETUL)</t>
  </si>
  <si>
    <t>AN408</t>
  </si>
  <si>
    <t>LYSOL DESINFECTANTE OZ</t>
  </si>
  <si>
    <t>AN409</t>
  </si>
  <si>
    <t>MANGUERA DE AGUA REFORZADA 3/4 X 100 PIES (KELOS)</t>
  </si>
  <si>
    <t>AN410</t>
  </si>
  <si>
    <t>MANGUERA DE INODORO 3/8" (SORRO)</t>
  </si>
  <si>
    <t>AN411</t>
  </si>
  <si>
    <t>MANGUERA DE INODORO 3/8" (YARY)</t>
  </si>
  <si>
    <t>AN412</t>
  </si>
  <si>
    <t xml:space="preserve">MANUBIO PUERTA DE MATAL </t>
  </si>
  <si>
    <t>AN415</t>
  </si>
  <si>
    <t>MARCADOR PERMANENTE AZUL (PRINTEK)</t>
  </si>
  <si>
    <t>AN416</t>
  </si>
  <si>
    <t>MARCADOR PERMANENTE AZUL (STABILO)</t>
  </si>
  <si>
    <t>AN417</t>
  </si>
  <si>
    <t>MARCADOR PERMANENTE AZUL (STUDMARK)</t>
  </si>
  <si>
    <t>AN418</t>
  </si>
  <si>
    <t>MARCADOR PERMANENTE NEGRO (PRINTEK)</t>
  </si>
  <si>
    <t>AN419</t>
  </si>
  <si>
    <t>MARCADOR PERMANENTE NEGRO (SILO)</t>
  </si>
  <si>
    <t>AN420</t>
  </si>
  <si>
    <t>MARCADOR PERMANENTE ROJO (FALCON)</t>
  </si>
  <si>
    <t>AN421</t>
  </si>
  <si>
    <t>MARCADOR PERMANENTE ROJO (PRINTEK)</t>
  </si>
  <si>
    <t>AN422</t>
  </si>
  <si>
    <t>MARCADOR PERMANENTE ROJO (STABILO)</t>
  </si>
  <si>
    <t>AN423</t>
  </si>
  <si>
    <t>MARCADOR PERMANENTE VERDE (PRINTE)</t>
  </si>
  <si>
    <t>AN425</t>
  </si>
  <si>
    <t>MARCO P/ SEGUETA (STANLEY)</t>
  </si>
  <si>
    <t>AN426</t>
  </si>
  <si>
    <t xml:space="preserve">MASCARILLA CAJA 50 UNIDADES </t>
  </si>
  <si>
    <t>AN427</t>
  </si>
  <si>
    <t>MASILLA 6 COLORES (DINOVA)</t>
  </si>
  <si>
    <t>AN428</t>
  </si>
  <si>
    <t>MASILLA ACRILICA (CANO)</t>
  </si>
  <si>
    <t>AN430</t>
  </si>
  <si>
    <t xml:space="preserve">MAUSE </t>
  </si>
  <si>
    <t>AN433</t>
  </si>
  <si>
    <t>MEMORIA USB DANGLE 3 TIMES</t>
  </si>
  <si>
    <t>AN436</t>
  </si>
  <si>
    <t xml:space="preserve">MOPA 24 PULGADAS </t>
  </si>
  <si>
    <t>AN437</t>
  </si>
  <si>
    <t xml:space="preserve">MOPA 60 CM </t>
  </si>
  <si>
    <t>AN438</t>
  </si>
  <si>
    <t xml:space="preserve">MOPA INSDUSTRIAL 48 PULG. </t>
  </si>
  <si>
    <t>AN439</t>
  </si>
  <si>
    <t>MOTA 1/2 (SMART LIFE)</t>
  </si>
  <si>
    <t>AN443</t>
  </si>
  <si>
    <t xml:space="preserve">NIPLE DE 3/4 X 3 METAL </t>
  </si>
  <si>
    <t>AN445</t>
  </si>
  <si>
    <t>PAGAMENTO COLOR PIONEER (COLA)</t>
  </si>
  <si>
    <t>AN446</t>
  </si>
  <si>
    <t>PALA RECOGEDORA (ECO PALA)</t>
  </si>
  <si>
    <t>AN447</t>
  </si>
  <si>
    <t>PALA RECOGEDORA (LINDA)</t>
  </si>
  <si>
    <t>AN450</t>
  </si>
  <si>
    <t>PALITOS DE MADERA VARIOS COLORES (PENTA)</t>
  </si>
  <si>
    <t>AN452</t>
  </si>
  <si>
    <t xml:space="preserve">PAPEL ACUARELA </t>
  </si>
  <si>
    <t>AN453</t>
  </si>
  <si>
    <t>PAPEL BOND 20 TIMBRADO (ACUARIO NACIONAL)</t>
  </si>
  <si>
    <t>AN454</t>
  </si>
  <si>
    <t>PAPEL BOND 20 TIMBRADO (CERTIFICADO)</t>
  </si>
  <si>
    <t>AN455</t>
  </si>
  <si>
    <t xml:space="preserve">PAPEL BOND 8.5 X 14  </t>
  </si>
  <si>
    <t>AN456</t>
  </si>
  <si>
    <t>PAPEL CARBON AZUL (POINTER)</t>
  </si>
  <si>
    <t>AN457</t>
  </si>
  <si>
    <t>PAPEL CARBON NEGRO (SHUNCHUAN)</t>
  </si>
  <si>
    <t>AN458</t>
  </si>
  <si>
    <t xml:space="preserve">PAPEL CREPE </t>
  </si>
  <si>
    <t>AN459</t>
  </si>
  <si>
    <t>PAPEL FOTOGRAFICO (FOTOFINISH)</t>
  </si>
  <si>
    <t>AN460</t>
  </si>
  <si>
    <t xml:space="preserve">PAPEL FOTOGRAFICO (MEAA) </t>
  </si>
  <si>
    <t>AN461</t>
  </si>
  <si>
    <t>AN462</t>
  </si>
  <si>
    <t xml:space="preserve">PAPEL HIGIENICO JUMBO </t>
  </si>
  <si>
    <t>AN464</t>
  </si>
  <si>
    <t>PAPEL HILO BLANCO 8 1/2 X 11</t>
  </si>
  <si>
    <t>AN465</t>
  </si>
  <si>
    <t>AN466</t>
  </si>
  <si>
    <t>PAPEL PARA SUMADORA</t>
  </si>
  <si>
    <t>AN468</t>
  </si>
  <si>
    <t>PAPELOGRAFO</t>
  </si>
  <si>
    <t>AN469</t>
  </si>
  <si>
    <t>AN470</t>
  </si>
  <si>
    <t>PEGAMENTO UHU</t>
  </si>
  <si>
    <t>PENDAFLEX 8 1/2 X 11</t>
  </si>
  <si>
    <t xml:space="preserve">PENDAFLEX 8.5 X 14 </t>
  </si>
  <si>
    <t>AN473</t>
  </si>
  <si>
    <t>AN475</t>
  </si>
  <si>
    <t xml:space="preserve">PERITA DE INODORO </t>
  </si>
  <si>
    <t>AN476</t>
  </si>
  <si>
    <t xml:space="preserve">PIEDRA DE OLORES P/ ORINALES </t>
  </si>
  <si>
    <t>AN478</t>
  </si>
  <si>
    <t>PIEDRAS DE CLORO (CLAUDETTE )</t>
  </si>
  <si>
    <t>AN479</t>
  </si>
  <si>
    <t>AN480</t>
  </si>
  <si>
    <t>PILA AA (PROCELL)</t>
  </si>
  <si>
    <t>AN481</t>
  </si>
  <si>
    <t>PILAS AAA (PEOCELL)</t>
  </si>
  <si>
    <t xml:space="preserve">PILAS DURACELL D </t>
  </si>
  <si>
    <t>AN483</t>
  </si>
  <si>
    <t>PINCELS DE CERDA PURA NO. 1 (POINTER)</t>
  </si>
  <si>
    <t>AN484</t>
  </si>
  <si>
    <t>AN485</t>
  </si>
  <si>
    <t>PINTURA AMARILLO CANARIO GALON (TROPICAL)</t>
  </si>
  <si>
    <t>AN486</t>
  </si>
  <si>
    <t>PINTURA ARENA 74 SATINADA CUBETA (TROPICAL)</t>
  </si>
  <si>
    <t>AN487</t>
  </si>
  <si>
    <t>PINTURA AZUL ALBA CUBETA (TROPICAL)</t>
  </si>
  <si>
    <t>AN488</t>
  </si>
  <si>
    <t>PINTURA AZUL GLACIAL CUBETA (TROPICAL)</t>
  </si>
  <si>
    <t>PINTURA AZUL POSITIVO  GALONES (TROPICAL)</t>
  </si>
  <si>
    <t>PINTURA AZUL ROYAL 69 GALON (TROPICAL)</t>
  </si>
  <si>
    <t>AN492</t>
  </si>
  <si>
    <t>AN494</t>
  </si>
  <si>
    <t>PINTURA BRONCE OSCURA GALON (TROPICAL)</t>
  </si>
  <si>
    <t>AN496</t>
  </si>
  <si>
    <t>PINTURA CREMA EXPOSITIVA GALONES (POPULAR)</t>
  </si>
  <si>
    <t>AN497</t>
  </si>
  <si>
    <t xml:space="preserve">PINTURA EPOXICA AZUL CLARO </t>
  </si>
  <si>
    <t>AN499</t>
  </si>
  <si>
    <t>PINTURA EPOXICA AZUL OSCURO GALON (POPULAR)</t>
  </si>
  <si>
    <t>AN501</t>
  </si>
  <si>
    <t>PINTURA EPOXICA VERDE CLARO GALON (POPULAR)</t>
  </si>
  <si>
    <t>AN503</t>
  </si>
  <si>
    <t>PINTURA EXPOXY AZUL CLARO (TROPICAL)</t>
  </si>
  <si>
    <t>AN505</t>
  </si>
  <si>
    <t>PINTURA NEGRO EXPOXY GALONES (POPULAR)</t>
  </si>
  <si>
    <t>AN507</t>
  </si>
  <si>
    <t>PINTURA ROJO LADRILLO GALON (TROPICAL)</t>
  </si>
  <si>
    <t>PINTURA TERRACOTA GALON (TROPICAL)</t>
  </si>
  <si>
    <t>AN510</t>
  </si>
  <si>
    <t>PINTURA VERDE FRESCO CUBETA (TROPICAL)</t>
  </si>
  <si>
    <t>AN514</t>
  </si>
  <si>
    <t>AN515</t>
  </si>
  <si>
    <t>AN516</t>
  </si>
  <si>
    <t>PLASTILINA 4 COLORES (PELICAN)</t>
  </si>
  <si>
    <t>PLASTILINA VARIOS COLORES 12/1 (PENTA)</t>
  </si>
  <si>
    <t>PLASTILINA VARIOS COLORES 5/1 (POINTER)</t>
  </si>
  <si>
    <t>AN519</t>
  </si>
  <si>
    <t>AN521</t>
  </si>
  <si>
    <t>PORTA CARNET CUELDA PARA COLGAR</t>
  </si>
  <si>
    <t>AN522</t>
  </si>
  <si>
    <t>AN523</t>
  </si>
  <si>
    <t xml:space="preserve">PORTA CD </t>
  </si>
  <si>
    <t xml:space="preserve">PORTA LAPIZ METAL </t>
  </si>
  <si>
    <t>AN525</t>
  </si>
  <si>
    <t>PORTA LAVEL PARA ARCHIVAR Y LAVEL</t>
  </si>
  <si>
    <t>AN526</t>
  </si>
  <si>
    <t>AN527</t>
  </si>
  <si>
    <t>POST-IT 2X3 AMARILLO (MILAN)</t>
  </si>
  <si>
    <t>AN528</t>
  </si>
  <si>
    <t>POST-IT 2X3 AMARILLO (OFFICE)</t>
  </si>
  <si>
    <t>AN529</t>
  </si>
  <si>
    <t>POST-IT 2X3 AMARILLO (PRINTEK)</t>
  </si>
  <si>
    <t>AN530</t>
  </si>
  <si>
    <t>POST-IT 2X3 AMARILLO (SOLUTECH)</t>
  </si>
  <si>
    <t>AN531</t>
  </si>
  <si>
    <t>POST-IT 2X3 AMARILLO NEON (TALBOT)</t>
  </si>
  <si>
    <t>AN532</t>
  </si>
  <si>
    <t>POST-IT 2X3 AZUL NEON (TALBOT)</t>
  </si>
  <si>
    <t>AN533</t>
  </si>
  <si>
    <t>POST-IT 2X3 ROSADO NEON (TALBOT)</t>
  </si>
  <si>
    <t>AN534</t>
  </si>
  <si>
    <t>POST-IT 2X3 VERDE NEON (TALBOT)</t>
  </si>
  <si>
    <t>AN535</t>
  </si>
  <si>
    <t>14/03/2019</t>
  </si>
  <si>
    <t>POST-IT 2X3 ZAPOTE NEON (TALBOT)</t>
  </si>
  <si>
    <t>POST-IT 3X3 COLORES 6 X 12</t>
  </si>
  <si>
    <t>POST-IT GRANDE 2 7/8 X 4 7/8</t>
  </si>
  <si>
    <t>AN538</t>
  </si>
  <si>
    <t>AN539</t>
  </si>
  <si>
    <t xml:space="preserve">RASTRILLO DE HIERRO JARDINERIA </t>
  </si>
  <si>
    <t>AN541</t>
  </si>
  <si>
    <t>RASTRILLO P/ SACAR AGUA (BRAVA)</t>
  </si>
  <si>
    <t>AN542</t>
  </si>
  <si>
    <t>AN543</t>
  </si>
  <si>
    <t>REDUCCION 1/2</t>
  </si>
  <si>
    <t>AN544</t>
  </si>
  <si>
    <t>REDUCCIONES  1 A 1/2</t>
  </si>
  <si>
    <t>REDUCCIONES 2 A 1 1/2</t>
  </si>
  <si>
    <t xml:space="preserve">REDUCCIONES 3 </t>
  </si>
  <si>
    <t>AN547</t>
  </si>
  <si>
    <t>AN548</t>
  </si>
  <si>
    <t xml:space="preserve">REDUCCIONES DE 1 </t>
  </si>
  <si>
    <t>AN550</t>
  </si>
  <si>
    <t>REDUCCIONES DE 1 1/2 A 1</t>
  </si>
  <si>
    <t>AN551</t>
  </si>
  <si>
    <t>AN552</t>
  </si>
  <si>
    <t>REDUCCIONES DE 3/4</t>
  </si>
  <si>
    <t>REDUCCIONES P/ FREGADERO</t>
  </si>
  <si>
    <t xml:space="preserve">REGISTRO DE METAL 30 X 30 </t>
  </si>
  <si>
    <t>AN556</t>
  </si>
  <si>
    <t>REGLAS DE MADERA 36 PULGADAS (POINTER)</t>
  </si>
  <si>
    <t>AN559</t>
  </si>
  <si>
    <t>AN560</t>
  </si>
  <si>
    <t>AN561</t>
  </si>
  <si>
    <t>RESALTADOR NARANJA (PRINTEK)</t>
  </si>
  <si>
    <t>RESALTADOR ROSADO (PRINTEK)</t>
  </si>
  <si>
    <t>AN563</t>
  </si>
  <si>
    <t>RESALTADOR VERDE (PRINTEK)</t>
  </si>
  <si>
    <t>AN564</t>
  </si>
  <si>
    <t xml:space="preserve">RESMA DE PAPEL 8 1/2 X 11 </t>
  </si>
  <si>
    <t>RESMA DE PAPEL 8 1/2 X 11 (OFI NOTA)</t>
  </si>
  <si>
    <t>AN567</t>
  </si>
  <si>
    <t>AN568</t>
  </si>
  <si>
    <t>AN569</t>
  </si>
  <si>
    <t>SACA GRAPA NUSTRA</t>
  </si>
  <si>
    <t>AN570</t>
  </si>
  <si>
    <t>SACA PUNTAS (POINTER)</t>
  </si>
  <si>
    <t>SACA PUNTAS DE METAL</t>
  </si>
  <si>
    <t>SACA PUNTAS PLASTICOS VARIOS COLORES</t>
  </si>
  <si>
    <t>AN574</t>
  </si>
  <si>
    <t xml:space="preserve">SEGUETA </t>
  </si>
  <si>
    <t>AN582</t>
  </si>
  <si>
    <t>AN583</t>
  </si>
  <si>
    <t>AN584</t>
  </si>
  <si>
    <t>SILICON EN BARRA GRUESA (POINTER)</t>
  </si>
  <si>
    <t>AN585</t>
  </si>
  <si>
    <t>SILICON LIQUIDO 60 ML (POINTER)</t>
  </si>
  <si>
    <t>AN586</t>
  </si>
  <si>
    <t>SILICON LIQUIDO FACELA, LIQUIDO 500 ML</t>
  </si>
  <si>
    <t>AN587</t>
  </si>
  <si>
    <t>SILICON ULTRA CLEAT (LANCO)</t>
  </si>
  <si>
    <t>AN588</t>
  </si>
  <si>
    <t>SOBRE MANILA  8 1/2 X 14 AMARILLO</t>
  </si>
  <si>
    <t>AN589</t>
  </si>
  <si>
    <t>SOBRE MANILA 10 X 13 BLANCO</t>
  </si>
  <si>
    <t>AN590</t>
  </si>
  <si>
    <t>SOBRE MANILA BLANCO 3.5 X 6.5"</t>
  </si>
  <si>
    <t>SOBRE MANILA PEQUEÑO 8 1/2 X 11 AMARILLO</t>
  </si>
  <si>
    <t>AN593</t>
  </si>
  <si>
    <t>SUAPE 32 FIBRA KIKA PLUS</t>
  </si>
  <si>
    <t>AN595</t>
  </si>
  <si>
    <t>AN596</t>
  </si>
  <si>
    <t>SUAPE 36 FIBRA KIKA PLUS</t>
  </si>
  <si>
    <t>AN597</t>
  </si>
  <si>
    <t>SUAPE LINDA NO. 32</t>
  </si>
  <si>
    <t>AN598</t>
  </si>
  <si>
    <t>SUAPER  MOP NO. 32</t>
  </si>
  <si>
    <t>SUAPER # 36 REYNA</t>
  </si>
  <si>
    <t>AN601</t>
  </si>
  <si>
    <t>AN602</t>
  </si>
  <si>
    <t xml:space="preserve">T DE 1 </t>
  </si>
  <si>
    <t>AN603</t>
  </si>
  <si>
    <t>T DE 1/2</t>
  </si>
  <si>
    <t>AN604</t>
  </si>
  <si>
    <t>T DE 2</t>
  </si>
  <si>
    <t>AN605</t>
  </si>
  <si>
    <t>T DE 3</t>
  </si>
  <si>
    <t>AN606</t>
  </si>
  <si>
    <t>T DE 3/4</t>
  </si>
  <si>
    <t>AN607</t>
  </si>
  <si>
    <t>T DE 4</t>
  </si>
  <si>
    <t>AN608</t>
  </si>
  <si>
    <t>T DE 4" CUATRO SALIDA</t>
  </si>
  <si>
    <t>T DE DRENAJE DE 1 1/2</t>
  </si>
  <si>
    <t>AN611</t>
  </si>
  <si>
    <t xml:space="preserve">TAPA CIEGA </t>
  </si>
  <si>
    <t>AN615</t>
  </si>
  <si>
    <t>AN616</t>
  </si>
  <si>
    <t>TAPON DE 1 1/2</t>
  </si>
  <si>
    <t>AN617</t>
  </si>
  <si>
    <t>TAPON DE 1"</t>
  </si>
  <si>
    <t>AN618</t>
  </si>
  <si>
    <t>TAPON DE 1/2</t>
  </si>
  <si>
    <t>AN619</t>
  </si>
  <si>
    <t>TAPON DE 2"</t>
  </si>
  <si>
    <t>AN620</t>
  </si>
  <si>
    <t>TAPON DE 3/4</t>
  </si>
  <si>
    <t>TARUGO PLASTICOS MAMEY</t>
  </si>
  <si>
    <t>AN626</t>
  </si>
  <si>
    <t>13/12/2013</t>
  </si>
  <si>
    <t>THINNER (TROPICAL)</t>
  </si>
  <si>
    <t>AN628</t>
  </si>
  <si>
    <t>AN629</t>
  </si>
  <si>
    <t>TIMBRE DE CAMPANA ROUND BELL</t>
  </si>
  <si>
    <t>TIZAS COLOR PASTEL 24/1</t>
  </si>
  <si>
    <t>AN633</t>
  </si>
  <si>
    <t>AN634</t>
  </si>
  <si>
    <t>TONER CANON GPR-22</t>
  </si>
  <si>
    <t>TONER CYAN (206A)</t>
  </si>
  <si>
    <t>AN639</t>
  </si>
  <si>
    <t>AN640</t>
  </si>
  <si>
    <t>TONER HP CE505A</t>
  </si>
  <si>
    <t>AN641</t>
  </si>
  <si>
    <t>TONER HP CF230A (30A)</t>
  </si>
  <si>
    <t>AN642</t>
  </si>
  <si>
    <t>TONER HP Q2612A BLACK</t>
  </si>
  <si>
    <t>TONER HP Q5949A</t>
  </si>
  <si>
    <t>AN648</t>
  </si>
  <si>
    <t>AN649</t>
  </si>
  <si>
    <t>TONER MAGNETA (206A)</t>
  </si>
  <si>
    <t>TONER NEGRO (206A)</t>
  </si>
  <si>
    <t>AN651</t>
  </si>
  <si>
    <t>TONER YELLOOW (206A)</t>
  </si>
  <si>
    <t>AN655</t>
  </si>
  <si>
    <t>TREMENTINA (CLAUDETTE)</t>
  </si>
  <si>
    <t>AN658</t>
  </si>
  <si>
    <t>AN659</t>
  </si>
  <si>
    <t>UNION DRESER FRESSER 1</t>
  </si>
  <si>
    <t>AN660</t>
  </si>
  <si>
    <t>UNION DRESER FRESSER 3</t>
  </si>
  <si>
    <t>UNION DRESER FRESSER 6</t>
  </si>
  <si>
    <t>AN662</t>
  </si>
  <si>
    <t>AN663</t>
  </si>
  <si>
    <t>UNION UNIVERSAL DE 1 1/2</t>
  </si>
  <si>
    <t>AN664</t>
  </si>
  <si>
    <t xml:space="preserve">UNION UNIVERSAL DE 2 </t>
  </si>
  <si>
    <t>AN665</t>
  </si>
  <si>
    <t>UNION UNIVERSAL DE 3"</t>
  </si>
  <si>
    <t>AN666</t>
  </si>
  <si>
    <t>VALVULA DE FLUROMETRO P/ INODORO (ZURN)</t>
  </si>
  <si>
    <t>AN672</t>
  </si>
  <si>
    <t>WD - 40</t>
  </si>
  <si>
    <t>AN673</t>
  </si>
  <si>
    <t>Y PVC DE 2"</t>
  </si>
  <si>
    <t>AN674</t>
  </si>
  <si>
    <t>Y PVC DE 4X3"</t>
  </si>
  <si>
    <t>TOTAL</t>
  </si>
  <si>
    <t>************OBSERVACIÓN**********</t>
  </si>
  <si>
    <t>REALIZADO POR :</t>
  </si>
  <si>
    <t>Daneyi Ramirez</t>
  </si>
  <si>
    <t>Tecn. Contabilidad</t>
  </si>
  <si>
    <t xml:space="preserve">                                               RELACIÓN DE INVENTARIOS DE MATERIALES GASTABLES  AL 31/03/2024</t>
  </si>
  <si>
    <t>ACE SACO (COMPADRE)</t>
  </si>
  <si>
    <t>AMBIENTADOR AIRE VARIOS OLORES (AIR WICK)</t>
  </si>
  <si>
    <t>CLIP BILLETERO 41 MM (BINDER) CAJA/12</t>
  </si>
  <si>
    <t xml:space="preserve">FOLDER 8 1/2 X 14 </t>
  </si>
  <si>
    <t>GRAPADORA (PRINTEK)</t>
  </si>
  <si>
    <t>JABON LIQUIDO BACTERIAL (TORK)</t>
  </si>
  <si>
    <t xml:space="preserve">PAPEL TOALLA </t>
  </si>
  <si>
    <t>23/02/2024</t>
  </si>
  <si>
    <t xml:space="preserve">SOBRE DE CARTA </t>
  </si>
  <si>
    <t>UNION UNIVERSAL DE 3/4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</si>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</sst>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43" fontId="4" fillId="2" borderId="0" xfId="1" applyFont="1" applyFill="1"/>
    <xf numFmtId="0" fontId="3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4" fontId="3" fillId="2" borderId="1" xfId="0" applyNumberFormat="1" applyFont="1" applyFill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right"/>
    </xf>
    <xf numFmtId="4" fontId="3" fillId="2" borderId="1" xfId="0" applyNumberFormat="1" applyFont="1" applyFill="1" applyBorder="1"/>
    <xf numFmtId="0" fontId="3" fillId="2" borderId="1" xfId="0" applyFont="1" applyFill="1" applyBorder="1"/>
    <xf numFmtId="43" fontId="3" fillId="2" borderId="1" xfId="1" applyFont="1" applyFill="1" applyBorder="1"/>
    <xf numFmtId="0" fontId="10" fillId="0" borderId="0" xfId="0" applyFont="1"/>
    <xf numFmtId="14" fontId="3" fillId="2" borderId="1" xfId="0" applyNumberFormat="1" applyFont="1" applyFill="1" applyBorder="1"/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43" fontId="3" fillId="2" borderId="1" xfId="1" applyFont="1" applyFill="1" applyBorder="1" applyAlignment="1"/>
    <xf numFmtId="0" fontId="10" fillId="2" borderId="0" xfId="0" applyFont="1" applyFill="1"/>
    <xf numFmtId="43" fontId="3" fillId="2" borderId="1" xfId="0" applyNumberFormat="1" applyFont="1" applyFill="1" applyBorder="1"/>
    <xf numFmtId="0" fontId="13" fillId="0" borderId="0" xfId="0" applyFont="1"/>
    <xf numFmtId="0" fontId="9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5" borderId="1" xfId="0" applyFont="1" applyFill="1" applyBorder="1"/>
    <xf numFmtId="4" fontId="7" fillId="2" borderId="1" xfId="0" applyNumberFormat="1" applyFont="1" applyFill="1" applyBorder="1"/>
    <xf numFmtId="0" fontId="0" fillId="4" borderId="0" xfId="0" applyFill="1" applyBorder="1"/>
    <xf numFmtId="0" fontId="14" fillId="2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3" fontId="0" fillId="2" borderId="0" xfId="1" applyFont="1" applyFill="1" applyBorder="1"/>
    <xf numFmtId="0" fontId="11" fillId="0" borderId="0" xfId="0" applyFont="1" applyBorder="1"/>
    <xf numFmtId="0" fontId="9" fillId="2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1" fillId="2" borderId="0" xfId="0" applyFont="1" applyFill="1" applyBorder="1"/>
    <xf numFmtId="4" fontId="15" fillId="2" borderId="0" xfId="0" applyNumberFormat="1" applyFont="1" applyFill="1" applyBorder="1"/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43" fontId="0" fillId="2" borderId="0" xfId="1" applyFont="1" applyFill="1"/>
    <xf numFmtId="0" fontId="11" fillId="2" borderId="0" xfId="0" applyFont="1" applyFill="1"/>
    <xf numFmtId="0" fontId="12" fillId="0" borderId="0" xfId="0" applyFont="1"/>
    <xf numFmtId="0" fontId="16" fillId="0" borderId="0" xfId="0" applyFont="1"/>
    <xf numFmtId="0" fontId="11" fillId="0" borderId="0" xfId="0" applyFont="1" applyAlignment="1">
      <alignment wrapText="1"/>
    </xf>
    <xf numFmtId="0" fontId="15" fillId="2" borderId="1" xfId="0" applyFont="1" applyFill="1" applyBorder="1" applyAlignment="1">
      <alignment horizontal="left"/>
    </xf>
    <xf numFmtId="14" fontId="15" fillId="2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14" fontId="15" fillId="0" borderId="1" xfId="0" applyNumberFormat="1" applyFont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43" fontId="15" fillId="0" borderId="1" xfId="1" applyFont="1" applyFill="1" applyBorder="1" applyAlignment="1">
      <alignment horizontal="right"/>
    </xf>
    <xf numFmtId="2" fontId="15" fillId="0" borderId="1" xfId="0" applyNumberFormat="1" applyFont="1" applyFill="1" applyBorder="1" applyAlignment="1">
      <alignment horizontal="right"/>
    </xf>
    <xf numFmtId="43" fontId="8" fillId="0" borderId="1" xfId="1" applyFont="1" applyFill="1" applyBorder="1" applyAlignment="1">
      <alignment horizontal="right"/>
    </xf>
    <xf numFmtId="164" fontId="15" fillId="0" borderId="1" xfId="0" applyNumberFormat="1" applyFont="1" applyFill="1" applyBorder="1"/>
    <xf numFmtId="0" fontId="15" fillId="0" borderId="1" xfId="0" applyFont="1" applyFill="1" applyBorder="1"/>
    <xf numFmtId="0" fontId="18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3</xdr:col>
      <xdr:colOff>85725</xdr:colOff>
      <xdr:row>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33655-F548-4686-9FBD-DF3AE3018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2276475" cy="1619250"/>
        </a:xfrm>
        <a:prstGeom prst="rect">
          <a:avLst/>
        </a:prstGeom>
      </xdr:spPr>
    </xdr:pic>
    <xdr:clientData/>
  </xdr:twoCellAnchor>
  <xdr:twoCellAnchor>
    <xdr:from>
      <xdr:col>5</xdr:col>
      <xdr:colOff>1123950</xdr:colOff>
      <xdr:row>0</xdr:row>
      <xdr:rowOff>99342</xdr:rowOff>
    </xdr:from>
    <xdr:to>
      <xdr:col>6</xdr:col>
      <xdr:colOff>1419225</xdr:colOff>
      <xdr:row>4</xdr:row>
      <xdr:rowOff>108867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9EB40EC-ECC1-4241-90A9-5771786122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77350" y="99342"/>
          <a:ext cx="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304800</xdr:colOff>
      <xdr:row>1</xdr:row>
      <xdr:rowOff>219075</xdr:rowOff>
    </xdr:to>
    <xdr:sp macro="" textlink="">
      <xdr:nvSpPr>
        <xdr:cNvPr id="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4F38548E-4B91-4E5C-9522-32CFF9334F03}"/>
            </a:ext>
          </a:extLst>
        </xdr:cNvPr>
        <xdr:cNvSpPr>
          <a:spLocks noChangeAspect="1" noChangeArrowheads="1"/>
        </xdr:cNvSpPr>
      </xdr:nvSpPr>
      <xdr:spPr bwMode="auto">
        <a:xfrm>
          <a:off x="9277350" y="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21</xdr:col>
      <xdr:colOff>316836</xdr:colOff>
      <xdr:row>17</xdr:row>
      <xdr:rowOff>485775</xdr:rowOff>
    </xdr:to>
    <xdr:sp macro="" textlink="">
      <xdr:nvSpPr>
        <xdr:cNvPr id="5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D642ACD1-DC52-4051-817D-AF10591FD8E0}"/>
            </a:ext>
          </a:extLst>
        </xdr:cNvPr>
        <xdr:cNvSpPr>
          <a:spLocks noChangeAspect="1" noChangeArrowheads="1"/>
        </xdr:cNvSpPr>
      </xdr:nvSpPr>
      <xdr:spPr bwMode="auto">
        <a:xfrm>
          <a:off x="9277350" y="3467100"/>
          <a:ext cx="5879436" cy="401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12</xdr:col>
      <xdr:colOff>304800</xdr:colOff>
      <xdr:row>17</xdr:row>
      <xdr:rowOff>276225</xdr:rowOff>
    </xdr:to>
    <xdr:sp macro="" textlink="">
      <xdr:nvSpPr>
        <xdr:cNvPr id="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2D8D833B-D209-4661-B0E7-27E7C710E70F}"/>
            </a:ext>
          </a:extLst>
        </xdr:cNvPr>
        <xdr:cNvSpPr>
          <a:spLocks noChangeAspect="1" noChangeArrowheads="1"/>
        </xdr:cNvSpPr>
      </xdr:nvSpPr>
      <xdr:spPr bwMode="auto">
        <a:xfrm>
          <a:off x="9277350" y="649605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1123950</xdr:colOff>
      <xdr:row>0</xdr:row>
      <xdr:rowOff>99342</xdr:rowOff>
    </xdr:from>
    <xdr:to>
      <xdr:col>6</xdr:col>
      <xdr:colOff>1419225</xdr:colOff>
      <xdr:row>4</xdr:row>
      <xdr:rowOff>108867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F7459F8E-AEBE-4A19-BDE7-BC1A3BF4AA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77350" y="99342"/>
          <a:ext cx="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304800</xdr:colOff>
      <xdr:row>1</xdr:row>
      <xdr:rowOff>219075</xdr:rowOff>
    </xdr:to>
    <xdr:sp macro="" textlink="">
      <xdr:nvSpPr>
        <xdr:cNvPr id="8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CC13E6B7-1D12-4DC5-AE7D-C69669F46D7C}"/>
            </a:ext>
          </a:extLst>
        </xdr:cNvPr>
        <xdr:cNvSpPr>
          <a:spLocks noChangeAspect="1" noChangeArrowheads="1"/>
        </xdr:cNvSpPr>
      </xdr:nvSpPr>
      <xdr:spPr bwMode="auto">
        <a:xfrm>
          <a:off x="9277350" y="0"/>
          <a:ext cx="3048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847725</xdr:colOff>
      <xdr:row>17</xdr:row>
      <xdr:rowOff>19050</xdr:rowOff>
    </xdr:from>
    <xdr:to>
      <xdr:col>21</xdr:col>
      <xdr:colOff>507336</xdr:colOff>
      <xdr:row>23</xdr:row>
      <xdr:rowOff>447675</xdr:rowOff>
    </xdr:to>
    <xdr:sp macro="" textlink="">
      <xdr:nvSpPr>
        <xdr:cNvPr id="9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4B9D35D7-DAB2-4CD1-940A-3E7BDD434E86}"/>
            </a:ext>
          </a:extLst>
        </xdr:cNvPr>
        <xdr:cNvSpPr>
          <a:spLocks noChangeAspect="1" noChangeArrowheads="1"/>
        </xdr:cNvSpPr>
      </xdr:nvSpPr>
      <xdr:spPr bwMode="auto">
        <a:xfrm>
          <a:off x="9277350" y="7019925"/>
          <a:ext cx="5974686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12</xdr:col>
      <xdr:colOff>304800</xdr:colOff>
      <xdr:row>17</xdr:row>
      <xdr:rowOff>125380</xdr:rowOff>
    </xdr:to>
    <xdr:sp macro="" textlink="">
      <xdr:nvSpPr>
        <xdr:cNvPr id="10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F6E39705-F611-4F5B-8DC6-33EF02A726FF}"/>
            </a:ext>
          </a:extLst>
        </xdr:cNvPr>
        <xdr:cNvSpPr>
          <a:spLocks noChangeAspect="1" noChangeArrowheads="1"/>
        </xdr:cNvSpPr>
      </xdr:nvSpPr>
      <xdr:spPr bwMode="auto">
        <a:xfrm>
          <a:off x="9277350" y="6496050"/>
          <a:ext cx="304800" cy="63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47625</xdr:colOff>
      <xdr:row>0</xdr:row>
      <xdr:rowOff>190500</xdr:rowOff>
    </xdr:from>
    <xdr:to>
      <xdr:col>21</xdr:col>
      <xdr:colOff>523875</xdr:colOff>
      <xdr:row>7</xdr:row>
      <xdr:rowOff>152400</xdr:rowOff>
    </xdr:to>
    <xdr:sp macro="" textlink="">
      <xdr:nvSpPr>
        <xdr:cNvPr id="11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82C0359A-9831-431F-A181-D70716E12EA2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190500"/>
          <a:ext cx="27622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12</xdr:col>
      <xdr:colOff>304800</xdr:colOff>
      <xdr:row>17</xdr:row>
      <xdr:rowOff>66675</xdr:rowOff>
    </xdr:to>
    <xdr:sp macro="" textlink="">
      <xdr:nvSpPr>
        <xdr:cNvPr id="12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7C4A4F7B-A760-462F-8DFA-6324A8AD7C64}"/>
            </a:ext>
          </a:extLst>
        </xdr:cNvPr>
        <xdr:cNvSpPr>
          <a:spLocks noChangeAspect="1" noChangeArrowheads="1"/>
        </xdr:cNvSpPr>
      </xdr:nvSpPr>
      <xdr:spPr bwMode="auto">
        <a:xfrm>
          <a:off x="9277350" y="6496050"/>
          <a:ext cx="3048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22</xdr:row>
      <xdr:rowOff>0</xdr:rowOff>
    </xdr:from>
    <xdr:ext cx="304800" cy="496855"/>
    <xdr:sp macro="" textlink="">
      <xdr:nvSpPr>
        <xdr:cNvPr id="13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5D87B42D-2233-4EAF-BA80-EB46BE7F52D3}"/>
            </a:ext>
          </a:extLst>
        </xdr:cNvPr>
        <xdr:cNvSpPr>
          <a:spLocks noChangeAspect="1" noChangeArrowheads="1"/>
        </xdr:cNvSpPr>
      </xdr:nvSpPr>
      <xdr:spPr bwMode="auto">
        <a:xfrm>
          <a:off x="9277350" y="9525000"/>
          <a:ext cx="304800" cy="49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04800" cy="438150"/>
    <xdr:sp macro="" textlink="">
      <xdr:nvSpPr>
        <xdr:cNvPr id="1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3EFDF105-4A1B-43A0-A733-7CF1B0B52537}"/>
            </a:ext>
          </a:extLst>
        </xdr:cNvPr>
        <xdr:cNvSpPr>
          <a:spLocks noChangeAspect="1" noChangeArrowheads="1"/>
        </xdr:cNvSpPr>
      </xdr:nvSpPr>
      <xdr:spPr bwMode="auto">
        <a:xfrm>
          <a:off x="9277350" y="95250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316420</xdr:colOff>
      <xdr:row>455</xdr:row>
      <xdr:rowOff>73252</xdr:rowOff>
    </xdr:from>
    <xdr:to>
      <xdr:col>3</xdr:col>
      <xdr:colOff>665460</xdr:colOff>
      <xdr:row>461</xdr:row>
      <xdr:rowOff>166543</xdr:rowOff>
    </xdr:to>
    <xdr:pic>
      <xdr:nvPicPr>
        <xdr:cNvPr id="15" name="Picture 4" descr="C:\Users\c07850\Desktop\001 - Copy.png">
          <a:extLst>
            <a:ext uri="{FF2B5EF4-FFF2-40B4-BE49-F238E27FC236}">
              <a16:creationId xmlns:a16="http://schemas.microsoft.com/office/drawing/2014/main" id="{52BE8C4E-9D02-4113-97DF-E3DED8026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49854"/>
        <a:stretch>
          <a:fillRect/>
        </a:stretch>
      </xdr:blipFill>
      <xdr:spPr bwMode="auto">
        <a:xfrm rot="10273297">
          <a:off x="2364295" y="345249727"/>
          <a:ext cx="1368215" cy="1522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12</xdr:col>
      <xdr:colOff>304800</xdr:colOff>
      <xdr:row>16</xdr:row>
      <xdr:rowOff>76200</xdr:rowOff>
    </xdr:to>
    <xdr:sp macro="" textlink="">
      <xdr:nvSpPr>
        <xdr:cNvPr id="1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077325" y="3790950"/>
          <a:ext cx="304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12</xdr:col>
      <xdr:colOff>304800</xdr:colOff>
      <xdr:row>15</xdr:row>
      <xdr:rowOff>382555</xdr:rowOff>
    </xdr:to>
    <xdr:sp macro="" textlink="">
      <xdr:nvSpPr>
        <xdr:cNvPr id="17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9077325" y="3790950"/>
          <a:ext cx="304800" cy="887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20</xdr:row>
      <xdr:rowOff>0</xdr:rowOff>
    </xdr:from>
    <xdr:ext cx="304800" cy="496855"/>
    <xdr:sp macro="" textlink="">
      <xdr:nvSpPr>
        <xdr:cNvPr id="18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9077325" y="4981575"/>
          <a:ext cx="304800" cy="49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695325</xdr:colOff>
      <xdr:row>19</xdr:row>
      <xdr:rowOff>190500</xdr:rowOff>
    </xdr:from>
    <xdr:ext cx="304800" cy="438150"/>
    <xdr:sp macro="" textlink="">
      <xdr:nvSpPr>
        <xdr:cNvPr id="19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077325" y="493395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1</xdr:col>
      <xdr:colOff>1005568</xdr:colOff>
      <xdr:row>6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33655-F548-4686-9FBD-DF3AE3018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1"/>
          <a:ext cx="2024743" cy="1485900"/>
        </a:xfrm>
        <a:prstGeom prst="rect">
          <a:avLst/>
        </a:prstGeom>
      </xdr:spPr>
    </xdr:pic>
    <xdr:clientData/>
  </xdr:twoCellAnchor>
  <xdr:twoCellAnchor>
    <xdr:from>
      <xdr:col>4</xdr:col>
      <xdr:colOff>1123950</xdr:colOff>
      <xdr:row>0</xdr:row>
      <xdr:rowOff>99342</xdr:rowOff>
    </xdr:from>
    <xdr:to>
      <xdr:col>5</xdr:col>
      <xdr:colOff>1419225</xdr:colOff>
      <xdr:row>4</xdr:row>
      <xdr:rowOff>108867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9EB40EC-ECC1-4241-90A9-5771786122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77350" y="99342"/>
          <a:ext cx="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304800</xdr:colOff>
      <xdr:row>2</xdr:row>
      <xdr:rowOff>76200</xdr:rowOff>
    </xdr:to>
    <xdr:sp macro="" textlink="">
      <xdr:nvSpPr>
        <xdr:cNvPr id="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4F38548E-4B91-4E5C-9522-32CFF9334F03}"/>
            </a:ext>
          </a:extLst>
        </xdr:cNvPr>
        <xdr:cNvSpPr>
          <a:spLocks noChangeAspect="1" noChangeArrowheads="1"/>
        </xdr:cNvSpPr>
      </xdr:nvSpPr>
      <xdr:spPr bwMode="auto">
        <a:xfrm>
          <a:off x="9277350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22</xdr:col>
      <xdr:colOff>59661</xdr:colOff>
      <xdr:row>31</xdr:row>
      <xdr:rowOff>19050</xdr:rowOff>
    </xdr:to>
    <xdr:sp macro="" textlink="">
      <xdr:nvSpPr>
        <xdr:cNvPr id="5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D642ACD1-DC52-4051-817D-AF10591FD8E0}"/>
            </a:ext>
          </a:extLst>
        </xdr:cNvPr>
        <xdr:cNvSpPr>
          <a:spLocks noChangeAspect="1" noChangeArrowheads="1"/>
        </xdr:cNvSpPr>
      </xdr:nvSpPr>
      <xdr:spPr bwMode="auto">
        <a:xfrm>
          <a:off x="9277350" y="3467100"/>
          <a:ext cx="7146261" cy="401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11</xdr:col>
      <xdr:colOff>304800</xdr:colOff>
      <xdr:row>20</xdr:row>
      <xdr:rowOff>19050</xdr:rowOff>
    </xdr:to>
    <xdr:sp macro="" textlink="">
      <xdr:nvSpPr>
        <xdr:cNvPr id="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2D8D833B-D209-4661-B0E7-27E7C710E70F}"/>
            </a:ext>
          </a:extLst>
        </xdr:cNvPr>
        <xdr:cNvSpPr>
          <a:spLocks noChangeAspect="1" noChangeArrowheads="1"/>
        </xdr:cNvSpPr>
      </xdr:nvSpPr>
      <xdr:spPr bwMode="auto">
        <a:xfrm>
          <a:off x="9277350" y="649605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1123950</xdr:colOff>
      <xdr:row>0</xdr:row>
      <xdr:rowOff>99342</xdr:rowOff>
    </xdr:from>
    <xdr:to>
      <xdr:col>5</xdr:col>
      <xdr:colOff>1419225</xdr:colOff>
      <xdr:row>4</xdr:row>
      <xdr:rowOff>108867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F7459F8E-AEBE-4A19-BDE7-BC1A3BF4AA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77350" y="99342"/>
          <a:ext cx="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304800</xdr:colOff>
      <xdr:row>2</xdr:row>
      <xdr:rowOff>76200</xdr:rowOff>
    </xdr:to>
    <xdr:sp macro="" textlink="">
      <xdr:nvSpPr>
        <xdr:cNvPr id="8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CC13E6B7-1D12-4DC5-AE7D-C69669F46D7C}"/>
            </a:ext>
          </a:extLst>
        </xdr:cNvPr>
        <xdr:cNvSpPr>
          <a:spLocks noChangeAspect="1" noChangeArrowheads="1"/>
        </xdr:cNvSpPr>
      </xdr:nvSpPr>
      <xdr:spPr bwMode="auto">
        <a:xfrm>
          <a:off x="9277350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847725</xdr:colOff>
      <xdr:row>17</xdr:row>
      <xdr:rowOff>19050</xdr:rowOff>
    </xdr:from>
    <xdr:to>
      <xdr:col>22</xdr:col>
      <xdr:colOff>345411</xdr:colOff>
      <xdr:row>35</xdr:row>
      <xdr:rowOff>47625</xdr:rowOff>
    </xdr:to>
    <xdr:sp macro="" textlink="">
      <xdr:nvSpPr>
        <xdr:cNvPr id="9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4B9D35D7-DAB2-4CD1-940A-3E7BDD434E86}"/>
            </a:ext>
          </a:extLst>
        </xdr:cNvPr>
        <xdr:cNvSpPr>
          <a:spLocks noChangeAspect="1" noChangeArrowheads="1"/>
        </xdr:cNvSpPr>
      </xdr:nvSpPr>
      <xdr:spPr bwMode="auto">
        <a:xfrm>
          <a:off x="9277350" y="7019925"/>
          <a:ext cx="7336761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11</xdr:col>
      <xdr:colOff>304800</xdr:colOff>
      <xdr:row>19</xdr:row>
      <xdr:rowOff>58705</xdr:rowOff>
    </xdr:to>
    <xdr:sp macro="" textlink="">
      <xdr:nvSpPr>
        <xdr:cNvPr id="10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F6E39705-F611-4F5B-8DC6-33EF02A726FF}"/>
            </a:ext>
          </a:extLst>
        </xdr:cNvPr>
        <xdr:cNvSpPr>
          <a:spLocks noChangeAspect="1" noChangeArrowheads="1"/>
        </xdr:cNvSpPr>
      </xdr:nvSpPr>
      <xdr:spPr bwMode="auto">
        <a:xfrm>
          <a:off x="9277350" y="6496050"/>
          <a:ext cx="304800" cy="63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47625</xdr:colOff>
      <xdr:row>0</xdr:row>
      <xdr:rowOff>190500</xdr:rowOff>
    </xdr:from>
    <xdr:to>
      <xdr:col>21</xdr:col>
      <xdr:colOff>304800</xdr:colOff>
      <xdr:row>8</xdr:row>
      <xdr:rowOff>476250</xdr:rowOff>
    </xdr:to>
    <xdr:sp macro="" textlink="">
      <xdr:nvSpPr>
        <xdr:cNvPr id="11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82C0359A-9831-431F-A181-D70716E12EA2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190500"/>
          <a:ext cx="330517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11</xdr:col>
      <xdr:colOff>304800</xdr:colOff>
      <xdr:row>19</xdr:row>
      <xdr:rowOff>0</xdr:rowOff>
    </xdr:to>
    <xdr:sp macro="" textlink="">
      <xdr:nvSpPr>
        <xdr:cNvPr id="12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7C4A4F7B-A760-462F-8DFA-6324A8AD7C64}"/>
            </a:ext>
          </a:extLst>
        </xdr:cNvPr>
        <xdr:cNvSpPr>
          <a:spLocks noChangeAspect="1" noChangeArrowheads="1"/>
        </xdr:cNvSpPr>
      </xdr:nvSpPr>
      <xdr:spPr bwMode="auto">
        <a:xfrm>
          <a:off x="9277350" y="6496050"/>
          <a:ext cx="3048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22</xdr:row>
      <xdr:rowOff>0</xdr:rowOff>
    </xdr:from>
    <xdr:ext cx="304800" cy="496855"/>
    <xdr:sp macro="" textlink="">
      <xdr:nvSpPr>
        <xdr:cNvPr id="13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5D87B42D-2233-4EAF-BA80-EB46BE7F52D3}"/>
            </a:ext>
          </a:extLst>
        </xdr:cNvPr>
        <xdr:cNvSpPr>
          <a:spLocks noChangeAspect="1" noChangeArrowheads="1"/>
        </xdr:cNvSpPr>
      </xdr:nvSpPr>
      <xdr:spPr bwMode="auto">
        <a:xfrm>
          <a:off x="9277350" y="9525000"/>
          <a:ext cx="304800" cy="49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22</xdr:row>
      <xdr:rowOff>0</xdr:rowOff>
    </xdr:from>
    <xdr:ext cx="304800" cy="438150"/>
    <xdr:sp macro="" textlink="">
      <xdr:nvSpPr>
        <xdr:cNvPr id="1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3EFDF105-4A1B-43A0-A733-7CF1B0B52537}"/>
            </a:ext>
          </a:extLst>
        </xdr:cNvPr>
        <xdr:cNvSpPr>
          <a:spLocks noChangeAspect="1" noChangeArrowheads="1"/>
        </xdr:cNvSpPr>
      </xdr:nvSpPr>
      <xdr:spPr bwMode="auto">
        <a:xfrm>
          <a:off x="9277350" y="9525000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14</xdr:row>
      <xdr:rowOff>0</xdr:rowOff>
    </xdr:from>
    <xdr:to>
      <xdr:col>11</xdr:col>
      <xdr:colOff>304800</xdr:colOff>
      <xdr:row>19</xdr:row>
      <xdr:rowOff>133350</xdr:rowOff>
    </xdr:to>
    <xdr:sp macro="" textlink="">
      <xdr:nvSpPr>
        <xdr:cNvPr id="1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77350" y="5486400"/>
          <a:ext cx="304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11</xdr:col>
      <xdr:colOff>304800</xdr:colOff>
      <xdr:row>18</xdr:row>
      <xdr:rowOff>125380</xdr:rowOff>
    </xdr:to>
    <xdr:sp macro="" textlink="">
      <xdr:nvSpPr>
        <xdr:cNvPr id="17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9277350" y="5486400"/>
          <a:ext cx="304800" cy="887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20</xdr:row>
      <xdr:rowOff>0</xdr:rowOff>
    </xdr:from>
    <xdr:ext cx="304800" cy="496855"/>
    <xdr:sp macro="" textlink="">
      <xdr:nvSpPr>
        <xdr:cNvPr id="18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9277350" y="8515350"/>
          <a:ext cx="304800" cy="49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695325</xdr:colOff>
      <xdr:row>19</xdr:row>
      <xdr:rowOff>190500</xdr:rowOff>
    </xdr:from>
    <xdr:ext cx="304800" cy="438150"/>
    <xdr:sp macro="" textlink="">
      <xdr:nvSpPr>
        <xdr:cNvPr id="19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277350" y="8201025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200025</xdr:colOff>
      <xdr:row>1</xdr:row>
      <xdr:rowOff>161925</xdr:rowOff>
    </xdr:from>
    <xdr:to>
      <xdr:col>14</xdr:col>
      <xdr:colOff>657225</xdr:colOff>
      <xdr:row>5</xdr:row>
      <xdr:rowOff>152400</xdr:rowOff>
    </xdr:to>
    <xdr:pic>
      <xdr:nvPicPr>
        <xdr:cNvPr id="22" name="image1.jpe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00050"/>
          <a:ext cx="14097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9"/>
  <sheetViews>
    <sheetView topLeftCell="A28" workbookViewId="0">
      <selection sqref="A1:XFD1048576"/>
    </sheetView>
  </sheetViews>
  <sheetFormatPr baseColWidth="10" defaultColWidth="14.140625" defaultRowHeight="18.75" x14ac:dyDescent="0.3"/>
  <cols>
    <col min="1" max="1" width="12" style="32" customWidth="1"/>
    <col min="2" max="2" width="18.7109375" style="32" customWidth="1"/>
    <col min="3" max="3" width="20.7109375" style="32" customWidth="1"/>
    <col min="4" max="4" width="73.42578125" style="54" customWidth="1"/>
    <col min="5" max="5" width="0" style="47" hidden="1" customWidth="1"/>
    <col min="6" max="6" width="14.28515625" style="48" customWidth="1"/>
    <col min="7" max="7" width="0" style="49" hidden="1" customWidth="1"/>
    <col min="8" max="8" width="15.7109375" style="49" hidden="1" customWidth="1"/>
    <col min="9" max="9" width="11.28515625" style="49" hidden="1" customWidth="1"/>
    <col min="10" max="10" width="0" style="50" hidden="1" customWidth="1"/>
    <col min="11" max="11" width="0" style="49" hidden="1" customWidth="1"/>
    <col min="12" max="12" width="1.7109375" style="49" hidden="1" customWidth="1"/>
    <col min="13" max="13" width="14.28515625" style="51" bestFit="1" customWidth="1"/>
    <col min="14" max="14" width="0" style="49" hidden="1" customWidth="1"/>
    <col min="15" max="15" width="0" style="51" hidden="1" customWidth="1"/>
    <col min="16" max="16" width="16.42578125" style="51" bestFit="1" customWidth="1"/>
    <col min="17" max="17" width="15.140625" style="32" bestFit="1" customWidth="1"/>
    <col min="18" max="16384" width="14.140625" style="32"/>
  </cols>
  <sheetData>
    <row r="1" spans="2:16" s="1" customFormat="1" x14ac:dyDescent="0.3">
      <c r="D1" s="2"/>
      <c r="E1" s="3"/>
      <c r="F1" s="4"/>
      <c r="G1" s="5"/>
      <c r="H1" s="5"/>
      <c r="I1" s="5"/>
      <c r="J1" s="6"/>
      <c r="K1" s="5"/>
      <c r="L1" s="5"/>
      <c r="M1" s="7"/>
      <c r="N1" s="5"/>
      <c r="O1" s="7"/>
      <c r="P1" s="7"/>
    </row>
    <row r="2" spans="2:16" s="1" customFormat="1" x14ac:dyDescent="0.3">
      <c r="D2" s="2"/>
      <c r="E2" s="3"/>
      <c r="F2" s="4"/>
      <c r="G2" s="5"/>
      <c r="H2" s="5"/>
      <c r="I2" s="5"/>
      <c r="J2" s="6"/>
      <c r="K2" s="5"/>
      <c r="L2" s="5"/>
      <c r="M2" s="7"/>
      <c r="N2" s="5"/>
      <c r="O2" s="7"/>
      <c r="P2" s="7"/>
    </row>
    <row r="3" spans="2:16" s="1" customFormat="1" ht="26.25" x14ac:dyDescent="0.4">
      <c r="B3" s="73" t="s">
        <v>0</v>
      </c>
      <c r="C3" s="73"/>
      <c r="D3" s="73"/>
      <c r="E3" s="74"/>
      <c r="F3" s="74"/>
      <c r="G3" s="74"/>
      <c r="H3" s="5"/>
      <c r="I3" s="5"/>
      <c r="J3" s="6"/>
      <c r="K3" s="6"/>
      <c r="L3" s="6"/>
      <c r="M3" s="7"/>
      <c r="N3" s="5"/>
      <c r="O3" s="7"/>
      <c r="P3" s="7"/>
    </row>
    <row r="4" spans="2:16" s="1" customFormat="1" x14ac:dyDescent="0.3">
      <c r="B4" s="75" t="s">
        <v>1</v>
      </c>
      <c r="C4" s="76"/>
      <c r="D4" s="76"/>
      <c r="E4" s="77"/>
      <c r="F4" s="77"/>
      <c r="G4" s="77"/>
      <c r="H4" s="5"/>
      <c r="I4" s="5"/>
      <c r="J4" s="6"/>
      <c r="K4" s="5"/>
      <c r="L4" s="5"/>
      <c r="M4" s="7"/>
      <c r="N4" s="5"/>
      <c r="O4" s="7"/>
      <c r="P4" s="7"/>
    </row>
    <row r="5" spans="2:16" s="1" customFormat="1" x14ac:dyDescent="0.3">
      <c r="B5" s="78" t="s">
        <v>908</v>
      </c>
      <c r="C5" s="78"/>
      <c r="D5" s="78"/>
      <c r="E5" s="78"/>
      <c r="F5" s="78"/>
      <c r="G5" s="78"/>
      <c r="H5" s="5"/>
      <c r="I5" s="5"/>
      <c r="J5" s="6"/>
      <c r="K5" s="5"/>
      <c r="L5" s="5"/>
      <c r="M5" s="7"/>
      <c r="N5" s="5"/>
      <c r="O5" s="7"/>
      <c r="P5" s="7"/>
    </row>
    <row r="6" spans="2:16" s="1" customFormat="1" x14ac:dyDescent="0.3">
      <c r="D6" s="2"/>
      <c r="E6" s="3"/>
      <c r="F6" s="4"/>
      <c r="G6" s="5"/>
      <c r="H6" s="5"/>
      <c r="I6" s="5"/>
      <c r="J6" s="6"/>
      <c r="K6" s="5"/>
      <c r="L6" s="5"/>
      <c r="M6" s="7"/>
      <c r="N6" s="5"/>
      <c r="O6" s="7"/>
      <c r="P6" s="7"/>
    </row>
    <row r="7" spans="2:16" s="1" customFormat="1" x14ac:dyDescent="0.3">
      <c r="D7" s="2"/>
      <c r="E7" s="3"/>
      <c r="F7" s="4"/>
      <c r="G7" s="5"/>
      <c r="H7" s="5"/>
      <c r="I7" s="5"/>
      <c r="J7" s="6"/>
      <c r="K7" s="5"/>
      <c r="L7" s="5"/>
      <c r="M7" s="7"/>
      <c r="N7" s="5"/>
      <c r="O7" s="7"/>
      <c r="P7" s="7"/>
    </row>
    <row r="8" spans="2:16" s="9" customFormat="1" ht="54.75" customHeight="1" x14ac:dyDescent="0.2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6</v>
      </c>
      <c r="K8" s="8" t="s">
        <v>7</v>
      </c>
      <c r="L8" s="8" t="s">
        <v>10</v>
      </c>
      <c r="M8" s="8" t="s">
        <v>5</v>
      </c>
      <c r="N8" s="8" t="s">
        <v>11</v>
      </c>
      <c r="O8" s="8" t="s">
        <v>12</v>
      </c>
      <c r="P8" s="8" t="s">
        <v>7</v>
      </c>
    </row>
    <row r="9" spans="2:16" s="16" customFormat="1" ht="39.950000000000003" customHeight="1" x14ac:dyDescent="0.3">
      <c r="B9" s="55" t="s">
        <v>16</v>
      </c>
      <c r="C9" s="56" t="s">
        <v>13</v>
      </c>
      <c r="D9" s="57" t="s">
        <v>14</v>
      </c>
      <c r="E9" s="11">
        <v>11</v>
      </c>
      <c r="F9" s="66">
        <v>6.71</v>
      </c>
      <c r="G9" s="13">
        <f t="shared" ref="G9:G72" si="0">E9*F9</f>
        <v>73.81</v>
      </c>
      <c r="H9" s="14"/>
      <c r="I9" s="14"/>
      <c r="J9" s="15"/>
      <c r="K9" s="14"/>
      <c r="L9" s="14"/>
      <c r="M9" s="69">
        <v>11</v>
      </c>
      <c r="N9" s="14"/>
      <c r="O9" s="14" t="s">
        <v>15</v>
      </c>
      <c r="P9" s="15">
        <f>+F9*M9</f>
        <v>73.81</v>
      </c>
    </row>
    <row r="10" spans="2:16" s="16" customFormat="1" ht="39.950000000000003" customHeight="1" x14ac:dyDescent="0.3">
      <c r="B10" s="55" t="s">
        <v>19</v>
      </c>
      <c r="C10" s="56">
        <v>44652</v>
      </c>
      <c r="D10" s="57" t="s">
        <v>20</v>
      </c>
      <c r="E10" s="11">
        <v>0</v>
      </c>
      <c r="F10" s="66">
        <v>33.799999999999997</v>
      </c>
      <c r="G10" s="13">
        <f t="shared" si="0"/>
        <v>0</v>
      </c>
      <c r="H10" s="17"/>
      <c r="I10" s="18"/>
      <c r="J10" s="15"/>
      <c r="K10" s="15">
        <f>+J10*I10</f>
        <v>0</v>
      </c>
      <c r="L10" s="14"/>
      <c r="M10" s="69">
        <v>121.5</v>
      </c>
      <c r="N10" s="19" t="s">
        <v>17</v>
      </c>
      <c r="O10" s="14" t="s">
        <v>18</v>
      </c>
      <c r="P10" s="15">
        <f t="shared" ref="P10:P11" si="1">+F10*M10</f>
        <v>4106.7</v>
      </c>
    </row>
    <row r="11" spans="2:16" s="16" customFormat="1" ht="39.950000000000003" customHeight="1" x14ac:dyDescent="0.3">
      <c r="B11" s="55" t="s">
        <v>21</v>
      </c>
      <c r="C11" s="58">
        <v>44652</v>
      </c>
      <c r="D11" s="57" t="s">
        <v>909</v>
      </c>
      <c r="E11" s="20">
        <v>271.2</v>
      </c>
      <c r="F11" s="66">
        <v>33.799999999999997</v>
      </c>
      <c r="G11" s="13">
        <f t="shared" si="0"/>
        <v>9166.56</v>
      </c>
      <c r="H11" s="14"/>
      <c r="I11" s="14"/>
      <c r="J11" s="15"/>
      <c r="K11" s="14"/>
      <c r="L11" s="14">
        <v>33</v>
      </c>
      <c r="M11" s="69">
        <v>271.2</v>
      </c>
      <c r="N11" s="14"/>
      <c r="O11" s="14" t="s">
        <v>18</v>
      </c>
      <c r="P11" s="15">
        <f t="shared" si="1"/>
        <v>9166.56</v>
      </c>
    </row>
    <row r="12" spans="2:16" s="16" customFormat="1" ht="39.950000000000003" customHeight="1" x14ac:dyDescent="0.3">
      <c r="B12" s="55" t="s">
        <v>24</v>
      </c>
      <c r="C12" s="56">
        <v>44193</v>
      </c>
      <c r="D12" s="57" t="s">
        <v>22</v>
      </c>
      <c r="E12" s="21">
        <v>13</v>
      </c>
      <c r="F12" s="66">
        <v>215</v>
      </c>
      <c r="G12" s="13">
        <f t="shared" si="0"/>
        <v>2795</v>
      </c>
      <c r="H12" s="14"/>
      <c r="I12" s="14"/>
      <c r="J12" s="15"/>
      <c r="K12" s="14"/>
      <c r="L12" s="14">
        <v>1</v>
      </c>
      <c r="M12" s="69">
        <v>13</v>
      </c>
      <c r="N12" s="14"/>
      <c r="O12" s="14" t="s">
        <v>23</v>
      </c>
      <c r="P12" s="15">
        <f>+F12*M12</f>
        <v>2795</v>
      </c>
    </row>
    <row r="13" spans="2:16" s="16" customFormat="1" ht="39.950000000000003" customHeight="1" x14ac:dyDescent="0.3">
      <c r="B13" s="55" t="s">
        <v>26</v>
      </c>
      <c r="C13" s="58" t="s">
        <v>13</v>
      </c>
      <c r="D13" s="57" t="s">
        <v>25</v>
      </c>
      <c r="E13" s="11">
        <v>1</v>
      </c>
      <c r="F13" s="66">
        <v>47100</v>
      </c>
      <c r="G13" s="13">
        <f t="shared" si="0"/>
        <v>47100</v>
      </c>
      <c r="H13" s="17"/>
      <c r="I13" s="18"/>
      <c r="J13" s="15"/>
      <c r="K13" s="15"/>
      <c r="L13" s="14"/>
      <c r="M13" s="69">
        <v>1</v>
      </c>
      <c r="N13" s="19"/>
      <c r="O13" s="14"/>
      <c r="P13" s="15">
        <f t="shared" ref="P13:P76" si="2">+F13*M13</f>
        <v>47100</v>
      </c>
    </row>
    <row r="14" spans="2:16" s="16" customFormat="1" ht="39.950000000000003" customHeight="1" x14ac:dyDescent="0.3">
      <c r="B14" s="55" t="s">
        <v>28</v>
      </c>
      <c r="C14" s="56" t="s">
        <v>13</v>
      </c>
      <c r="D14" s="57" t="s">
        <v>27</v>
      </c>
      <c r="E14" s="21">
        <v>3</v>
      </c>
      <c r="F14" s="66">
        <v>3540</v>
      </c>
      <c r="G14" s="13">
        <f t="shared" si="0"/>
        <v>10620</v>
      </c>
      <c r="H14" s="14"/>
      <c r="I14" s="14"/>
      <c r="J14" s="15"/>
      <c r="K14" s="14"/>
      <c r="L14" s="14"/>
      <c r="M14" s="69">
        <v>3</v>
      </c>
      <c r="N14" s="14"/>
      <c r="O14" s="14"/>
      <c r="P14" s="15">
        <f t="shared" si="2"/>
        <v>10620</v>
      </c>
    </row>
    <row r="15" spans="2:16" s="16" customFormat="1" ht="39.950000000000003" customHeight="1" x14ac:dyDescent="0.3">
      <c r="B15" s="55" t="s">
        <v>30</v>
      </c>
      <c r="C15" s="56">
        <v>45020</v>
      </c>
      <c r="D15" s="57" t="s">
        <v>29</v>
      </c>
      <c r="E15" s="21">
        <v>15</v>
      </c>
      <c r="F15" s="66">
        <v>3540</v>
      </c>
      <c r="G15" s="13">
        <f t="shared" si="0"/>
        <v>53100</v>
      </c>
      <c r="H15" s="14"/>
      <c r="I15" s="14"/>
      <c r="J15" s="15"/>
      <c r="K15" s="14"/>
      <c r="L15" s="14"/>
      <c r="M15" s="69">
        <v>15</v>
      </c>
      <c r="N15" s="14"/>
      <c r="O15" s="14" t="s">
        <v>23</v>
      </c>
      <c r="P15" s="15">
        <f t="shared" si="2"/>
        <v>53100</v>
      </c>
    </row>
    <row r="16" spans="2:16" s="16" customFormat="1" ht="39.950000000000003" customHeight="1" x14ac:dyDescent="0.3">
      <c r="B16" s="55" t="s">
        <v>33</v>
      </c>
      <c r="C16" s="56" t="s">
        <v>13</v>
      </c>
      <c r="D16" s="59" t="s">
        <v>31</v>
      </c>
      <c r="E16" s="22">
        <v>0</v>
      </c>
      <c r="F16" s="67">
        <v>48</v>
      </c>
      <c r="G16" s="13">
        <f t="shared" si="0"/>
        <v>0</v>
      </c>
      <c r="H16" s="10"/>
      <c r="I16" s="18"/>
      <c r="J16" s="15"/>
      <c r="K16" s="15">
        <f>+J16*I16</f>
        <v>0</v>
      </c>
      <c r="L16" s="14"/>
      <c r="M16" s="69">
        <v>1</v>
      </c>
      <c r="N16" s="19"/>
      <c r="O16" s="14" t="s">
        <v>23</v>
      </c>
      <c r="P16" s="15">
        <f t="shared" si="2"/>
        <v>48</v>
      </c>
    </row>
    <row r="17" spans="2:17" s="24" customFormat="1" ht="39.950000000000003" customHeight="1" x14ac:dyDescent="0.3">
      <c r="B17" s="55" t="s">
        <v>35</v>
      </c>
      <c r="C17" s="56" t="s">
        <v>13</v>
      </c>
      <c r="D17" s="59" t="s">
        <v>34</v>
      </c>
      <c r="E17" s="23">
        <v>0</v>
      </c>
      <c r="F17" s="67">
        <v>48</v>
      </c>
      <c r="G17" s="13">
        <f t="shared" si="0"/>
        <v>0</v>
      </c>
      <c r="H17" s="14"/>
      <c r="I17" s="14"/>
      <c r="J17" s="15"/>
      <c r="K17" s="14"/>
      <c r="L17" s="14"/>
      <c r="M17" s="69">
        <v>5</v>
      </c>
      <c r="N17" s="14"/>
      <c r="O17" s="14" t="s">
        <v>23</v>
      </c>
      <c r="P17" s="15">
        <f t="shared" si="2"/>
        <v>240</v>
      </c>
      <c r="Q17" s="16"/>
    </row>
    <row r="18" spans="2:17" s="24" customFormat="1" ht="39.950000000000003" customHeight="1" x14ac:dyDescent="0.3">
      <c r="B18" s="55" t="s">
        <v>37</v>
      </c>
      <c r="C18" s="56" t="s">
        <v>13</v>
      </c>
      <c r="D18" s="57" t="s">
        <v>36</v>
      </c>
      <c r="E18" s="23">
        <v>1</v>
      </c>
      <c r="F18" s="66">
        <v>30</v>
      </c>
      <c r="G18" s="13">
        <f t="shared" si="0"/>
        <v>30</v>
      </c>
      <c r="H18" s="14"/>
      <c r="I18" s="14"/>
      <c r="J18" s="15"/>
      <c r="K18" s="14"/>
      <c r="L18" s="14"/>
      <c r="M18" s="69">
        <v>1</v>
      </c>
      <c r="N18" s="14"/>
      <c r="O18" s="14" t="s">
        <v>32</v>
      </c>
      <c r="P18" s="15">
        <f t="shared" si="2"/>
        <v>30</v>
      </c>
      <c r="Q18" s="16"/>
    </row>
    <row r="19" spans="2:17" s="24" customFormat="1" ht="39.950000000000003" customHeight="1" x14ac:dyDescent="0.3">
      <c r="B19" s="55" t="s">
        <v>39</v>
      </c>
      <c r="C19" s="56" t="s">
        <v>13</v>
      </c>
      <c r="D19" s="57" t="s">
        <v>38</v>
      </c>
      <c r="E19" s="23">
        <v>5</v>
      </c>
      <c r="F19" s="66">
        <v>30</v>
      </c>
      <c r="G19" s="13">
        <f t="shared" si="0"/>
        <v>150</v>
      </c>
      <c r="H19" s="14"/>
      <c r="I19" s="14"/>
      <c r="J19" s="15"/>
      <c r="K19" s="14"/>
      <c r="L19" s="14"/>
      <c r="M19" s="69">
        <v>5</v>
      </c>
      <c r="N19" s="14"/>
      <c r="O19" s="14" t="s">
        <v>32</v>
      </c>
      <c r="P19" s="15">
        <f t="shared" si="2"/>
        <v>150</v>
      </c>
      <c r="Q19" s="16"/>
    </row>
    <row r="20" spans="2:17" s="24" customFormat="1" ht="39.950000000000003" customHeight="1" x14ac:dyDescent="0.3">
      <c r="B20" s="55" t="s">
        <v>41</v>
      </c>
      <c r="C20" s="56" t="s">
        <v>13</v>
      </c>
      <c r="D20" s="57" t="s">
        <v>40</v>
      </c>
      <c r="E20" s="11">
        <v>1</v>
      </c>
      <c r="F20" s="66">
        <v>30</v>
      </c>
      <c r="G20" s="13">
        <f t="shared" si="0"/>
        <v>30</v>
      </c>
      <c r="H20" s="14"/>
      <c r="I20" s="14"/>
      <c r="J20" s="15"/>
      <c r="K20" s="14"/>
      <c r="L20" s="14"/>
      <c r="M20" s="70">
        <v>12</v>
      </c>
      <c r="N20" s="14"/>
      <c r="O20" s="14"/>
      <c r="P20" s="15">
        <f t="shared" si="2"/>
        <v>360</v>
      </c>
      <c r="Q20" s="16"/>
    </row>
    <row r="21" spans="2:17" s="24" customFormat="1" ht="39.950000000000003" customHeight="1" x14ac:dyDescent="0.3">
      <c r="B21" s="55" t="s">
        <v>43</v>
      </c>
      <c r="C21" s="56">
        <v>44193</v>
      </c>
      <c r="D21" s="57" t="s">
        <v>42</v>
      </c>
      <c r="E21" s="11">
        <v>5</v>
      </c>
      <c r="F21" s="66">
        <v>30</v>
      </c>
      <c r="G21" s="13">
        <f t="shared" si="0"/>
        <v>150</v>
      </c>
      <c r="H21" s="14"/>
      <c r="I21" s="14"/>
      <c r="J21" s="15"/>
      <c r="K21" s="14"/>
      <c r="L21" s="14"/>
      <c r="M21" s="70">
        <v>39</v>
      </c>
      <c r="N21" s="14"/>
      <c r="O21" s="14"/>
      <c r="P21" s="15">
        <f t="shared" si="2"/>
        <v>1170</v>
      </c>
      <c r="Q21" s="16"/>
    </row>
    <row r="22" spans="2:17" s="24" customFormat="1" ht="39.950000000000003" customHeight="1" x14ac:dyDescent="0.3">
      <c r="B22" s="55" t="s">
        <v>45</v>
      </c>
      <c r="C22" s="56">
        <v>44193</v>
      </c>
      <c r="D22" s="57" t="s">
        <v>44</v>
      </c>
      <c r="E22" s="11">
        <v>12</v>
      </c>
      <c r="F22" s="66">
        <v>11</v>
      </c>
      <c r="G22" s="13">
        <f t="shared" si="0"/>
        <v>132</v>
      </c>
      <c r="H22" s="14"/>
      <c r="I22" s="14"/>
      <c r="J22" s="15"/>
      <c r="K22" s="14"/>
      <c r="L22" s="14"/>
      <c r="M22" s="70">
        <v>9</v>
      </c>
      <c r="N22" s="14"/>
      <c r="O22" s="14"/>
      <c r="P22" s="15">
        <f t="shared" si="2"/>
        <v>99</v>
      </c>
      <c r="Q22" s="16"/>
    </row>
    <row r="23" spans="2:17" s="24" customFormat="1" ht="39.950000000000003" customHeight="1" x14ac:dyDescent="0.3">
      <c r="B23" s="55" t="s">
        <v>47</v>
      </c>
      <c r="C23" s="56">
        <v>44193</v>
      </c>
      <c r="D23" s="57" t="s">
        <v>46</v>
      </c>
      <c r="E23" s="11">
        <v>39</v>
      </c>
      <c r="F23" s="66">
        <v>15.84</v>
      </c>
      <c r="G23" s="13">
        <f t="shared" si="0"/>
        <v>617.76</v>
      </c>
      <c r="H23" s="14"/>
      <c r="I23" s="14"/>
      <c r="J23" s="15"/>
      <c r="K23" s="14"/>
      <c r="L23" s="14"/>
      <c r="M23" s="70">
        <v>107</v>
      </c>
      <c r="N23" s="14"/>
      <c r="O23" s="14" t="s">
        <v>23</v>
      </c>
      <c r="P23" s="15">
        <f t="shared" si="2"/>
        <v>1694.8799999999999</v>
      </c>
      <c r="Q23" s="16"/>
    </row>
    <row r="24" spans="2:17" s="24" customFormat="1" ht="39.950000000000003" customHeight="1" x14ac:dyDescent="0.3">
      <c r="B24" s="55" t="s">
        <v>49</v>
      </c>
      <c r="C24" s="56">
        <v>44193</v>
      </c>
      <c r="D24" s="57" t="s">
        <v>48</v>
      </c>
      <c r="E24" s="21">
        <v>24</v>
      </c>
      <c r="F24" s="66">
        <v>22.41</v>
      </c>
      <c r="G24" s="13">
        <f t="shared" si="0"/>
        <v>537.84</v>
      </c>
      <c r="H24" s="14"/>
      <c r="I24" s="14"/>
      <c r="J24" s="15"/>
      <c r="K24" s="14"/>
      <c r="L24" s="14"/>
      <c r="M24" s="70">
        <v>43</v>
      </c>
      <c r="N24" s="14"/>
      <c r="O24" s="14" t="s">
        <v>23</v>
      </c>
      <c r="P24" s="15">
        <f t="shared" si="2"/>
        <v>963.63</v>
      </c>
      <c r="Q24" s="16"/>
    </row>
    <row r="25" spans="2:17" s="24" customFormat="1" ht="39.950000000000003" customHeight="1" x14ac:dyDescent="0.3">
      <c r="B25" s="55" t="s">
        <v>51</v>
      </c>
      <c r="C25" s="56">
        <v>44193</v>
      </c>
      <c r="D25" s="57" t="s">
        <v>50</v>
      </c>
      <c r="E25" s="21">
        <v>107</v>
      </c>
      <c r="F25" s="66">
        <v>5.5</v>
      </c>
      <c r="G25" s="13">
        <f t="shared" si="0"/>
        <v>588.5</v>
      </c>
      <c r="H25" s="14"/>
      <c r="I25" s="14"/>
      <c r="J25" s="15"/>
      <c r="K25" s="14"/>
      <c r="L25" s="14"/>
      <c r="M25" s="70">
        <v>35</v>
      </c>
      <c r="N25" s="14"/>
      <c r="O25" s="14" t="s">
        <v>23</v>
      </c>
      <c r="P25" s="15">
        <f t="shared" si="2"/>
        <v>192.5</v>
      </c>
      <c r="Q25" s="16"/>
    </row>
    <row r="26" spans="2:17" s="25" customFormat="1" ht="39.950000000000003" customHeight="1" x14ac:dyDescent="0.3">
      <c r="B26" s="55" t="s">
        <v>53</v>
      </c>
      <c r="C26" s="56">
        <v>44193</v>
      </c>
      <c r="D26" s="57" t="s">
        <v>52</v>
      </c>
      <c r="E26" s="21">
        <v>44</v>
      </c>
      <c r="F26" s="66">
        <v>78.099999999999994</v>
      </c>
      <c r="G26" s="13">
        <f t="shared" si="0"/>
        <v>3436.3999999999996</v>
      </c>
      <c r="H26" s="14"/>
      <c r="I26" s="14"/>
      <c r="J26" s="15"/>
      <c r="K26" s="14"/>
      <c r="L26" s="14"/>
      <c r="M26" s="70">
        <v>26</v>
      </c>
      <c r="N26" s="14"/>
      <c r="O26" s="14" t="s">
        <v>23</v>
      </c>
      <c r="P26" s="15">
        <f t="shared" si="2"/>
        <v>2030.6</v>
      </c>
      <c r="Q26" s="16"/>
    </row>
    <row r="27" spans="2:17" s="25" customFormat="1" ht="39.950000000000003" customHeight="1" x14ac:dyDescent="0.3">
      <c r="B27" s="55" t="s">
        <v>56</v>
      </c>
      <c r="C27" s="56" t="s">
        <v>54</v>
      </c>
      <c r="D27" s="57" t="s">
        <v>55</v>
      </c>
      <c r="E27" s="21">
        <v>37</v>
      </c>
      <c r="F27" s="66">
        <v>5.17</v>
      </c>
      <c r="G27" s="13">
        <f t="shared" si="0"/>
        <v>191.29</v>
      </c>
      <c r="H27" s="14"/>
      <c r="I27" s="14"/>
      <c r="J27" s="15"/>
      <c r="K27" s="14"/>
      <c r="L27" s="14"/>
      <c r="M27" s="70">
        <v>178</v>
      </c>
      <c r="N27" s="14"/>
      <c r="O27" s="14" t="s">
        <v>23</v>
      </c>
      <c r="P27" s="15">
        <f t="shared" si="2"/>
        <v>920.26</v>
      </c>
      <c r="Q27" s="16"/>
    </row>
    <row r="28" spans="2:17" s="24" customFormat="1" ht="39.950000000000003" customHeight="1" x14ac:dyDescent="0.3">
      <c r="B28" s="55" t="s">
        <v>58</v>
      </c>
      <c r="C28" s="56" t="s">
        <v>54</v>
      </c>
      <c r="D28" s="57" t="s">
        <v>57</v>
      </c>
      <c r="E28" s="21">
        <v>34</v>
      </c>
      <c r="F28" s="67">
        <v>15</v>
      </c>
      <c r="G28" s="13">
        <f t="shared" si="0"/>
        <v>510</v>
      </c>
      <c r="H28" s="14"/>
      <c r="I28" s="14"/>
      <c r="J28" s="15"/>
      <c r="K28" s="14"/>
      <c r="L28" s="14"/>
      <c r="M28" s="70">
        <v>17</v>
      </c>
      <c r="N28" s="14"/>
      <c r="O28" s="14" t="s">
        <v>23</v>
      </c>
      <c r="P28" s="15">
        <f t="shared" si="2"/>
        <v>255</v>
      </c>
      <c r="Q28" s="16"/>
    </row>
    <row r="29" spans="2:17" s="24" customFormat="1" ht="39.950000000000003" customHeight="1" x14ac:dyDescent="0.3">
      <c r="B29" s="55" t="s">
        <v>60</v>
      </c>
      <c r="C29" s="56">
        <v>44193</v>
      </c>
      <c r="D29" s="57" t="s">
        <v>59</v>
      </c>
      <c r="E29" s="21">
        <v>146</v>
      </c>
      <c r="F29" s="66">
        <v>15</v>
      </c>
      <c r="G29" s="13">
        <f t="shared" si="0"/>
        <v>2190</v>
      </c>
      <c r="H29" s="14"/>
      <c r="I29" s="14"/>
      <c r="J29" s="15"/>
      <c r="K29" s="14"/>
      <c r="L29" s="14"/>
      <c r="M29" s="70">
        <v>31</v>
      </c>
      <c r="N29" s="14"/>
      <c r="O29" s="14" t="s">
        <v>23</v>
      </c>
      <c r="P29" s="15">
        <f t="shared" si="2"/>
        <v>465</v>
      </c>
      <c r="Q29" s="16"/>
    </row>
    <row r="30" spans="2:17" s="24" customFormat="1" ht="39.950000000000003" customHeight="1" x14ac:dyDescent="0.3">
      <c r="B30" s="55" t="s">
        <v>62</v>
      </c>
      <c r="C30" s="56">
        <v>44193</v>
      </c>
      <c r="D30" s="57" t="s">
        <v>61</v>
      </c>
      <c r="E30" s="21">
        <v>17</v>
      </c>
      <c r="F30" s="66">
        <v>15</v>
      </c>
      <c r="G30" s="13">
        <f t="shared" si="0"/>
        <v>255</v>
      </c>
      <c r="H30" s="14"/>
      <c r="I30" s="14"/>
      <c r="J30" s="15"/>
      <c r="K30" s="14"/>
      <c r="L30" s="14"/>
      <c r="M30" s="70">
        <v>15</v>
      </c>
      <c r="N30" s="14"/>
      <c r="O30" s="14" t="s">
        <v>23</v>
      </c>
      <c r="P30" s="15">
        <f t="shared" si="2"/>
        <v>225</v>
      </c>
      <c r="Q30" s="16"/>
    </row>
    <row r="31" spans="2:17" s="24" customFormat="1" ht="39.950000000000003" customHeight="1" x14ac:dyDescent="0.3">
      <c r="B31" s="55" t="s">
        <v>64</v>
      </c>
      <c r="C31" s="56">
        <v>44193</v>
      </c>
      <c r="D31" s="57" t="s">
        <v>63</v>
      </c>
      <c r="E31" s="23">
        <v>35</v>
      </c>
      <c r="F31" s="66">
        <v>15</v>
      </c>
      <c r="G31" s="13">
        <f t="shared" si="0"/>
        <v>525</v>
      </c>
      <c r="H31" s="14"/>
      <c r="I31" s="14"/>
      <c r="J31" s="15"/>
      <c r="K31" s="14"/>
      <c r="L31" s="14"/>
      <c r="M31" s="70">
        <v>3</v>
      </c>
      <c r="N31" s="14"/>
      <c r="O31" s="14" t="s">
        <v>23</v>
      </c>
      <c r="P31" s="15">
        <f t="shared" si="2"/>
        <v>45</v>
      </c>
      <c r="Q31" s="16"/>
    </row>
    <row r="32" spans="2:17" s="24" customFormat="1" ht="39.950000000000003" customHeight="1" x14ac:dyDescent="0.3">
      <c r="B32" s="55" t="s">
        <v>66</v>
      </c>
      <c r="C32" s="56" t="s">
        <v>54</v>
      </c>
      <c r="D32" s="57" t="s">
        <v>65</v>
      </c>
      <c r="E32" s="23">
        <v>17</v>
      </c>
      <c r="F32" s="67">
        <v>15</v>
      </c>
      <c r="G32" s="13">
        <f t="shared" si="0"/>
        <v>255</v>
      </c>
      <c r="H32" s="14"/>
      <c r="I32" s="14"/>
      <c r="J32" s="15"/>
      <c r="K32" s="14"/>
      <c r="L32" s="14"/>
      <c r="M32" s="70">
        <v>29</v>
      </c>
      <c r="N32" s="14"/>
      <c r="O32" s="14" t="s">
        <v>23</v>
      </c>
      <c r="P32" s="15">
        <f t="shared" si="2"/>
        <v>435</v>
      </c>
      <c r="Q32" s="16"/>
    </row>
    <row r="33" spans="2:17" s="24" customFormat="1" ht="39.950000000000003" customHeight="1" x14ac:dyDescent="0.3">
      <c r="B33" s="55" t="s">
        <v>68</v>
      </c>
      <c r="C33" s="56" t="s">
        <v>13</v>
      </c>
      <c r="D33" s="57" t="s">
        <v>67</v>
      </c>
      <c r="E33" s="23">
        <v>3</v>
      </c>
      <c r="F33" s="67">
        <v>15</v>
      </c>
      <c r="G33" s="13">
        <f t="shared" si="0"/>
        <v>45</v>
      </c>
      <c r="H33" s="14"/>
      <c r="I33" s="14"/>
      <c r="J33" s="15"/>
      <c r="K33" s="14"/>
      <c r="L33" s="14"/>
      <c r="M33" s="70">
        <v>3</v>
      </c>
      <c r="N33" s="14"/>
      <c r="O33" s="14" t="s">
        <v>23</v>
      </c>
      <c r="P33" s="15">
        <f t="shared" si="2"/>
        <v>45</v>
      </c>
      <c r="Q33" s="16"/>
    </row>
    <row r="34" spans="2:17" s="24" customFormat="1" ht="39.950000000000003" customHeight="1" x14ac:dyDescent="0.3">
      <c r="B34" s="55" t="s">
        <v>70</v>
      </c>
      <c r="C34" s="56">
        <v>44193</v>
      </c>
      <c r="D34" s="57" t="s">
        <v>69</v>
      </c>
      <c r="E34" s="23">
        <v>30</v>
      </c>
      <c r="F34" s="67">
        <v>385</v>
      </c>
      <c r="G34" s="13">
        <f t="shared" si="0"/>
        <v>11550</v>
      </c>
      <c r="H34" s="14"/>
      <c r="I34" s="14"/>
      <c r="J34" s="15"/>
      <c r="K34" s="14"/>
      <c r="L34" s="14"/>
      <c r="M34" s="70">
        <v>24</v>
      </c>
      <c r="N34" s="14"/>
      <c r="O34" s="14" t="s">
        <v>23</v>
      </c>
      <c r="P34" s="15">
        <f t="shared" si="2"/>
        <v>9240</v>
      </c>
      <c r="Q34" s="16"/>
    </row>
    <row r="35" spans="2:17" s="24" customFormat="1" ht="39.950000000000003" customHeight="1" x14ac:dyDescent="0.3">
      <c r="B35" s="55" t="s">
        <v>72</v>
      </c>
      <c r="C35" s="56">
        <v>45020</v>
      </c>
      <c r="D35" s="57" t="s">
        <v>71</v>
      </c>
      <c r="E35" s="23">
        <v>3</v>
      </c>
      <c r="F35" s="67">
        <v>804.76</v>
      </c>
      <c r="G35" s="13">
        <f t="shared" si="0"/>
        <v>2414.2799999999997</v>
      </c>
      <c r="H35" s="14"/>
      <c r="I35" s="14"/>
      <c r="J35" s="15"/>
      <c r="K35" s="14"/>
      <c r="L35" s="14"/>
      <c r="M35" s="70">
        <v>9</v>
      </c>
      <c r="N35" s="14"/>
      <c r="O35" s="14"/>
      <c r="P35" s="15">
        <f t="shared" si="2"/>
        <v>7242.84</v>
      </c>
      <c r="Q35" s="16"/>
    </row>
    <row r="36" spans="2:17" s="24" customFormat="1" ht="39.950000000000003" customHeight="1" x14ac:dyDescent="0.3">
      <c r="B36" s="55" t="s">
        <v>74</v>
      </c>
      <c r="C36" s="56">
        <v>44193</v>
      </c>
      <c r="D36" s="59" t="s">
        <v>73</v>
      </c>
      <c r="E36" s="23">
        <v>24</v>
      </c>
      <c r="F36" s="66">
        <v>225</v>
      </c>
      <c r="G36" s="13">
        <f t="shared" si="0"/>
        <v>5400</v>
      </c>
      <c r="H36" s="14"/>
      <c r="I36" s="14"/>
      <c r="J36" s="15"/>
      <c r="K36" s="14"/>
      <c r="L36" s="14"/>
      <c r="M36" s="70">
        <v>1</v>
      </c>
      <c r="N36" s="14"/>
      <c r="O36" s="14" t="s">
        <v>15</v>
      </c>
      <c r="P36" s="15">
        <f t="shared" si="2"/>
        <v>225</v>
      </c>
      <c r="Q36" s="16"/>
    </row>
    <row r="37" spans="2:17" s="24" customFormat="1" ht="39.950000000000003" customHeight="1" x14ac:dyDescent="0.3">
      <c r="B37" s="55" t="s">
        <v>76</v>
      </c>
      <c r="C37" s="56">
        <v>44193</v>
      </c>
      <c r="D37" s="59" t="s">
        <v>75</v>
      </c>
      <c r="E37" s="23">
        <v>9</v>
      </c>
      <c r="F37" s="66">
        <v>225</v>
      </c>
      <c r="G37" s="13">
        <f t="shared" si="0"/>
        <v>2025</v>
      </c>
      <c r="H37" s="14"/>
      <c r="I37" s="14"/>
      <c r="J37" s="15"/>
      <c r="K37" s="14"/>
      <c r="L37" s="14">
        <v>1</v>
      </c>
      <c r="M37" s="70">
        <v>1</v>
      </c>
      <c r="N37" s="14"/>
      <c r="O37" s="14" t="s">
        <v>23</v>
      </c>
      <c r="P37" s="15">
        <f t="shared" si="2"/>
        <v>225</v>
      </c>
      <c r="Q37" s="16"/>
    </row>
    <row r="38" spans="2:17" s="24" customFormat="1" ht="39.950000000000003" customHeight="1" x14ac:dyDescent="0.3">
      <c r="B38" s="55" t="s">
        <v>78</v>
      </c>
      <c r="C38" s="56">
        <v>44193</v>
      </c>
      <c r="D38" s="59" t="s">
        <v>77</v>
      </c>
      <c r="E38" s="22">
        <v>0</v>
      </c>
      <c r="F38" s="66">
        <v>225</v>
      </c>
      <c r="G38" s="13">
        <f t="shared" si="0"/>
        <v>0</v>
      </c>
      <c r="H38" s="10"/>
      <c r="I38" s="18"/>
      <c r="J38" s="15"/>
      <c r="K38" s="15">
        <f>+J38*I38</f>
        <v>0</v>
      </c>
      <c r="L38" s="14"/>
      <c r="M38" s="70">
        <v>2</v>
      </c>
      <c r="N38" s="19"/>
      <c r="O38" s="14" t="s">
        <v>23</v>
      </c>
      <c r="P38" s="15">
        <f t="shared" si="2"/>
        <v>450</v>
      </c>
      <c r="Q38" s="16"/>
    </row>
    <row r="39" spans="2:17" s="24" customFormat="1" ht="39.950000000000003" customHeight="1" x14ac:dyDescent="0.3">
      <c r="B39" s="55" t="s">
        <v>80</v>
      </c>
      <c r="C39" s="56">
        <v>44193</v>
      </c>
      <c r="D39" s="59" t="s">
        <v>79</v>
      </c>
      <c r="E39" s="23">
        <v>1</v>
      </c>
      <c r="F39" s="66">
        <v>225</v>
      </c>
      <c r="G39" s="13">
        <f t="shared" si="0"/>
        <v>225</v>
      </c>
      <c r="H39" s="14"/>
      <c r="I39" s="14"/>
      <c r="J39" s="15"/>
      <c r="K39" s="14"/>
      <c r="L39" s="14"/>
      <c r="M39" s="70">
        <v>14</v>
      </c>
      <c r="N39" s="14"/>
      <c r="O39" s="14"/>
      <c r="P39" s="15">
        <f t="shared" si="2"/>
        <v>3150</v>
      </c>
      <c r="Q39" s="16"/>
    </row>
    <row r="40" spans="2:17" s="24" customFormat="1" ht="39.950000000000003" customHeight="1" x14ac:dyDescent="0.3">
      <c r="B40" s="55" t="s">
        <v>83</v>
      </c>
      <c r="C40" s="56">
        <v>44193</v>
      </c>
      <c r="D40" s="59" t="s">
        <v>81</v>
      </c>
      <c r="E40" s="23">
        <v>1</v>
      </c>
      <c r="F40" s="66">
        <v>225</v>
      </c>
      <c r="G40" s="13">
        <f t="shared" si="0"/>
        <v>225</v>
      </c>
      <c r="H40" s="14"/>
      <c r="I40" s="14"/>
      <c r="J40" s="15"/>
      <c r="K40" s="14"/>
      <c r="L40" s="14"/>
      <c r="M40" s="70">
        <v>10</v>
      </c>
      <c r="N40" s="14"/>
      <c r="O40" s="14"/>
      <c r="P40" s="15">
        <f t="shared" si="2"/>
        <v>2250</v>
      </c>
      <c r="Q40" s="16"/>
    </row>
    <row r="41" spans="2:17" s="24" customFormat="1" ht="39.950000000000003" customHeight="1" x14ac:dyDescent="0.3">
      <c r="B41" s="55" t="s">
        <v>85</v>
      </c>
      <c r="C41" s="56" t="s">
        <v>54</v>
      </c>
      <c r="D41" s="57" t="s">
        <v>84</v>
      </c>
      <c r="E41" s="23">
        <v>1</v>
      </c>
      <c r="F41" s="66">
        <v>16.46</v>
      </c>
      <c r="G41" s="13">
        <f t="shared" si="0"/>
        <v>16.46</v>
      </c>
      <c r="H41" s="14"/>
      <c r="I41" s="14"/>
      <c r="J41" s="15"/>
      <c r="K41" s="14"/>
      <c r="L41" s="14"/>
      <c r="M41" s="70">
        <v>150</v>
      </c>
      <c r="N41" s="14"/>
      <c r="O41" s="14"/>
      <c r="P41" s="15">
        <f t="shared" si="2"/>
        <v>2469</v>
      </c>
      <c r="Q41" s="16"/>
    </row>
    <row r="42" spans="2:17" s="24" customFormat="1" ht="39.950000000000003" customHeight="1" x14ac:dyDescent="0.3">
      <c r="B42" s="55" t="s">
        <v>87</v>
      </c>
      <c r="C42" s="56" t="s">
        <v>13</v>
      </c>
      <c r="D42" s="57" t="s">
        <v>86</v>
      </c>
      <c r="E42" s="23">
        <v>14</v>
      </c>
      <c r="F42" s="66">
        <v>98.42</v>
      </c>
      <c r="G42" s="13">
        <f t="shared" si="0"/>
        <v>1377.88</v>
      </c>
      <c r="H42" s="14"/>
      <c r="I42" s="14"/>
      <c r="J42" s="15"/>
      <c r="K42" s="14"/>
      <c r="L42" s="14"/>
      <c r="M42" s="70">
        <v>80</v>
      </c>
      <c r="N42" s="14"/>
      <c r="O42" s="14"/>
      <c r="P42" s="15">
        <f t="shared" si="2"/>
        <v>7873.6</v>
      </c>
      <c r="Q42" s="16"/>
    </row>
    <row r="43" spans="2:17" s="24" customFormat="1" ht="39.950000000000003" customHeight="1" x14ac:dyDescent="0.3">
      <c r="B43" s="55" t="s">
        <v>89</v>
      </c>
      <c r="C43" s="56" t="s">
        <v>13</v>
      </c>
      <c r="D43" s="57" t="s">
        <v>88</v>
      </c>
      <c r="E43" s="23">
        <v>10</v>
      </c>
      <c r="F43" s="66">
        <v>61</v>
      </c>
      <c r="G43" s="13">
        <f t="shared" si="0"/>
        <v>610</v>
      </c>
      <c r="H43" s="14"/>
      <c r="I43" s="14"/>
      <c r="J43" s="15"/>
      <c r="K43" s="14"/>
      <c r="L43" s="14"/>
      <c r="M43" s="70">
        <v>3</v>
      </c>
      <c r="N43" s="14"/>
      <c r="O43" s="14" t="s">
        <v>82</v>
      </c>
      <c r="P43" s="15">
        <f t="shared" si="2"/>
        <v>183</v>
      </c>
      <c r="Q43" s="16"/>
    </row>
    <row r="44" spans="2:17" s="24" customFormat="1" ht="39.950000000000003" customHeight="1" x14ac:dyDescent="0.3">
      <c r="B44" s="55" t="s">
        <v>91</v>
      </c>
      <c r="C44" s="56" t="s">
        <v>13</v>
      </c>
      <c r="D44" s="59" t="s">
        <v>90</v>
      </c>
      <c r="E44" s="11">
        <v>0</v>
      </c>
      <c r="F44" s="66">
        <v>7500</v>
      </c>
      <c r="G44" s="13">
        <f t="shared" si="0"/>
        <v>0</v>
      </c>
      <c r="H44" s="10"/>
      <c r="I44" s="18"/>
      <c r="J44" s="26"/>
      <c r="K44" s="15">
        <f>+J44*I44</f>
        <v>0</v>
      </c>
      <c r="L44" s="14"/>
      <c r="M44" s="70">
        <v>2</v>
      </c>
      <c r="N44" s="19"/>
      <c r="O44" s="14" t="s">
        <v>82</v>
      </c>
      <c r="P44" s="15">
        <f t="shared" si="2"/>
        <v>15000</v>
      </c>
      <c r="Q44" s="16"/>
    </row>
    <row r="45" spans="2:17" s="24" customFormat="1" ht="39.950000000000003" customHeight="1" x14ac:dyDescent="0.3">
      <c r="B45" s="55" t="s">
        <v>93</v>
      </c>
      <c r="C45" s="56">
        <v>44193</v>
      </c>
      <c r="D45" s="57" t="s">
        <v>92</v>
      </c>
      <c r="E45" s="23">
        <v>0</v>
      </c>
      <c r="F45" s="66">
        <v>160</v>
      </c>
      <c r="G45" s="13">
        <f t="shared" si="0"/>
        <v>0</v>
      </c>
      <c r="H45" s="17"/>
      <c r="I45" s="14"/>
      <c r="J45" s="15"/>
      <c r="K45" s="14"/>
      <c r="L45" s="14"/>
      <c r="M45" s="70">
        <v>300</v>
      </c>
      <c r="N45" s="14"/>
      <c r="O45" s="14" t="s">
        <v>23</v>
      </c>
      <c r="P45" s="15">
        <f t="shared" si="2"/>
        <v>48000</v>
      </c>
      <c r="Q45" s="16"/>
    </row>
    <row r="46" spans="2:17" s="24" customFormat="1" ht="39.950000000000003" customHeight="1" x14ac:dyDescent="0.3">
      <c r="B46" s="55" t="s">
        <v>95</v>
      </c>
      <c r="C46" s="56" t="s">
        <v>13</v>
      </c>
      <c r="D46" s="57" t="s">
        <v>94</v>
      </c>
      <c r="E46" s="23">
        <v>0</v>
      </c>
      <c r="F46" s="66">
        <v>15.63</v>
      </c>
      <c r="G46" s="13">
        <f t="shared" si="0"/>
        <v>0</v>
      </c>
      <c r="H46" s="14"/>
      <c r="I46" s="14"/>
      <c r="J46" s="15"/>
      <c r="K46" s="14"/>
      <c r="L46" s="14"/>
      <c r="M46" s="70">
        <v>200</v>
      </c>
      <c r="N46" s="14"/>
      <c r="O46" s="14" t="s">
        <v>18</v>
      </c>
      <c r="P46" s="15">
        <f t="shared" si="2"/>
        <v>3126</v>
      </c>
      <c r="Q46" s="16"/>
    </row>
    <row r="47" spans="2:17" s="24" customFormat="1" ht="39.950000000000003" customHeight="1" x14ac:dyDescent="0.3">
      <c r="B47" s="55" t="s">
        <v>97</v>
      </c>
      <c r="C47" s="56">
        <v>45232</v>
      </c>
      <c r="D47" s="57" t="s">
        <v>96</v>
      </c>
      <c r="E47" s="23">
        <v>0</v>
      </c>
      <c r="F47" s="66">
        <v>6000.01</v>
      </c>
      <c r="G47" s="13">
        <f t="shared" si="0"/>
        <v>0</v>
      </c>
      <c r="H47" s="14"/>
      <c r="I47" s="14"/>
      <c r="J47" s="15"/>
      <c r="K47" s="14"/>
      <c r="L47" s="14"/>
      <c r="M47" s="70">
        <v>8</v>
      </c>
      <c r="N47" s="14"/>
      <c r="O47" s="14"/>
      <c r="P47" s="15">
        <f t="shared" si="2"/>
        <v>48000.08</v>
      </c>
      <c r="Q47" s="16"/>
    </row>
    <row r="48" spans="2:17" s="24" customFormat="1" ht="39.950000000000003" customHeight="1" x14ac:dyDescent="0.3">
      <c r="B48" s="55" t="s">
        <v>99</v>
      </c>
      <c r="C48" s="56">
        <v>44449</v>
      </c>
      <c r="D48" s="57" t="s">
        <v>98</v>
      </c>
      <c r="E48" s="23">
        <v>150</v>
      </c>
      <c r="F48" s="66">
        <v>600</v>
      </c>
      <c r="G48" s="13">
        <f t="shared" si="0"/>
        <v>90000</v>
      </c>
      <c r="H48" s="14"/>
      <c r="I48" s="14"/>
      <c r="J48" s="15"/>
      <c r="K48" s="14"/>
      <c r="L48" s="14"/>
      <c r="M48" s="70">
        <v>8</v>
      </c>
      <c r="N48" s="14"/>
      <c r="O48" s="14" t="s">
        <v>23</v>
      </c>
      <c r="P48" s="15">
        <f t="shared" si="2"/>
        <v>4800</v>
      </c>
      <c r="Q48" s="16"/>
    </row>
    <row r="49" spans="2:17" s="16" customFormat="1" ht="39.950000000000003" customHeight="1" x14ac:dyDescent="0.3">
      <c r="B49" s="55" t="s">
        <v>101</v>
      </c>
      <c r="C49" s="56">
        <v>44193</v>
      </c>
      <c r="D49" s="59" t="s">
        <v>100</v>
      </c>
      <c r="E49" s="23">
        <v>0</v>
      </c>
      <c r="F49" s="66">
        <v>200</v>
      </c>
      <c r="G49" s="13">
        <f t="shared" si="0"/>
        <v>0</v>
      </c>
      <c r="H49" s="14"/>
      <c r="I49" s="14"/>
      <c r="J49" s="15"/>
      <c r="K49" s="14"/>
      <c r="L49" s="14"/>
      <c r="M49" s="70">
        <v>33</v>
      </c>
      <c r="N49" s="14"/>
      <c r="O49" s="14" t="s">
        <v>23</v>
      </c>
      <c r="P49" s="15">
        <f t="shared" si="2"/>
        <v>6600</v>
      </c>
    </row>
    <row r="50" spans="2:17" s="16" customFormat="1" ht="39.950000000000003" customHeight="1" x14ac:dyDescent="0.3">
      <c r="B50" s="55" t="s">
        <v>103</v>
      </c>
      <c r="C50" s="56">
        <v>44193</v>
      </c>
      <c r="D50" s="59" t="s">
        <v>102</v>
      </c>
      <c r="E50" s="23">
        <v>0</v>
      </c>
      <c r="F50" s="66">
        <v>200</v>
      </c>
      <c r="G50" s="13">
        <f t="shared" si="0"/>
        <v>0</v>
      </c>
      <c r="H50" s="14"/>
      <c r="I50" s="14"/>
      <c r="J50" s="15"/>
      <c r="K50" s="14"/>
      <c r="L50" s="14"/>
      <c r="M50" s="70">
        <v>8</v>
      </c>
      <c r="N50" s="14"/>
      <c r="O50" s="14" t="s">
        <v>23</v>
      </c>
      <c r="P50" s="15">
        <f t="shared" si="2"/>
        <v>1600</v>
      </c>
    </row>
    <row r="51" spans="2:17" s="16" customFormat="1" ht="39.950000000000003" customHeight="1" x14ac:dyDescent="0.3">
      <c r="B51" s="55" t="s">
        <v>105</v>
      </c>
      <c r="C51" s="56" t="s">
        <v>13</v>
      </c>
      <c r="D51" s="57" t="s">
        <v>910</v>
      </c>
      <c r="E51" s="23">
        <v>80</v>
      </c>
      <c r="F51" s="66">
        <v>75</v>
      </c>
      <c r="G51" s="13">
        <f t="shared" si="0"/>
        <v>6000</v>
      </c>
      <c r="H51" s="14"/>
      <c r="I51" s="14"/>
      <c r="J51" s="15"/>
      <c r="K51" s="14"/>
      <c r="L51" s="14"/>
      <c r="M51" s="70">
        <v>33</v>
      </c>
      <c r="N51" s="14"/>
      <c r="O51" s="14" t="s">
        <v>15</v>
      </c>
      <c r="P51" s="15">
        <f t="shared" si="2"/>
        <v>2475</v>
      </c>
    </row>
    <row r="52" spans="2:17" s="16" customFormat="1" ht="39.950000000000003" customHeight="1" x14ac:dyDescent="0.3">
      <c r="B52" s="55" t="s">
        <v>106</v>
      </c>
      <c r="C52" s="56">
        <v>44193</v>
      </c>
      <c r="D52" s="57" t="s">
        <v>104</v>
      </c>
      <c r="E52" s="23">
        <v>3</v>
      </c>
      <c r="F52" s="66">
        <v>75</v>
      </c>
      <c r="G52" s="13">
        <f t="shared" si="0"/>
        <v>225</v>
      </c>
      <c r="H52" s="14"/>
      <c r="I52" s="14"/>
      <c r="J52" s="15"/>
      <c r="K52" s="14"/>
      <c r="L52" s="14"/>
      <c r="M52" s="70">
        <v>7</v>
      </c>
      <c r="N52" s="14"/>
      <c r="O52" s="14" t="s">
        <v>15</v>
      </c>
      <c r="P52" s="15">
        <f t="shared" si="2"/>
        <v>525</v>
      </c>
    </row>
    <row r="53" spans="2:17" s="27" customFormat="1" ht="39.950000000000003" customHeight="1" x14ac:dyDescent="0.3">
      <c r="B53" s="55" t="s">
        <v>108</v>
      </c>
      <c r="C53" s="56">
        <v>44193</v>
      </c>
      <c r="D53" s="59" t="s">
        <v>107</v>
      </c>
      <c r="E53" s="23">
        <v>2</v>
      </c>
      <c r="F53" s="66">
        <v>1625</v>
      </c>
      <c r="G53" s="13">
        <f t="shared" si="0"/>
        <v>3250</v>
      </c>
      <c r="H53" s="14"/>
      <c r="I53" s="14"/>
      <c r="J53" s="15"/>
      <c r="K53" s="14"/>
      <c r="L53" s="14"/>
      <c r="M53" s="70">
        <v>8</v>
      </c>
      <c r="N53" s="14"/>
      <c r="O53" s="14" t="s">
        <v>15</v>
      </c>
      <c r="P53" s="15">
        <f t="shared" si="2"/>
        <v>13000</v>
      </c>
    </row>
    <row r="54" spans="2:17" s="25" customFormat="1" ht="39.950000000000003" customHeight="1" x14ac:dyDescent="0.3">
      <c r="B54" s="55" t="s">
        <v>110</v>
      </c>
      <c r="C54" s="60">
        <v>44852</v>
      </c>
      <c r="D54" s="61" t="s">
        <v>109</v>
      </c>
      <c r="E54" s="23">
        <v>300</v>
      </c>
      <c r="F54" s="66">
        <v>26</v>
      </c>
      <c r="G54" s="13">
        <f t="shared" si="0"/>
        <v>7800</v>
      </c>
      <c r="H54" s="14"/>
      <c r="I54" s="14"/>
      <c r="J54" s="15"/>
      <c r="K54" s="14"/>
      <c r="L54" s="14"/>
      <c r="M54" s="70">
        <v>39</v>
      </c>
      <c r="N54" s="14"/>
      <c r="O54" s="14" t="s">
        <v>23</v>
      </c>
      <c r="P54" s="15">
        <f t="shared" si="2"/>
        <v>1014</v>
      </c>
      <c r="Q54" s="27"/>
    </row>
    <row r="55" spans="2:17" s="25" customFormat="1" ht="39.950000000000003" customHeight="1" x14ac:dyDescent="0.3">
      <c r="B55" s="55" t="s">
        <v>112</v>
      </c>
      <c r="C55" s="56" t="s">
        <v>13</v>
      </c>
      <c r="D55" s="59" t="s">
        <v>111</v>
      </c>
      <c r="E55" s="23">
        <v>200</v>
      </c>
      <c r="F55" s="67">
        <v>24</v>
      </c>
      <c r="G55" s="13">
        <f t="shared" si="0"/>
        <v>4800</v>
      </c>
      <c r="H55" s="14"/>
      <c r="I55" s="14"/>
      <c r="J55" s="15"/>
      <c r="K55" s="14"/>
      <c r="L55" s="14"/>
      <c r="M55" s="70">
        <v>3</v>
      </c>
      <c r="N55" s="14"/>
      <c r="O55" s="14" t="s">
        <v>15</v>
      </c>
      <c r="P55" s="15">
        <f t="shared" si="2"/>
        <v>72</v>
      </c>
      <c r="Q55" s="27"/>
    </row>
    <row r="56" spans="2:17" s="25" customFormat="1" ht="39.950000000000003" customHeight="1" x14ac:dyDescent="0.3">
      <c r="B56" s="55" t="s">
        <v>114</v>
      </c>
      <c r="C56" s="56" t="s">
        <v>13</v>
      </c>
      <c r="D56" s="59" t="s">
        <v>113</v>
      </c>
      <c r="E56" s="23">
        <v>8</v>
      </c>
      <c r="F56" s="66">
        <v>1021.89</v>
      </c>
      <c r="G56" s="13">
        <f t="shared" si="0"/>
        <v>8175.12</v>
      </c>
      <c r="H56" s="14"/>
      <c r="I56" s="14"/>
      <c r="J56" s="15"/>
      <c r="K56" s="14"/>
      <c r="L56" s="14"/>
      <c r="M56" s="70">
        <v>3</v>
      </c>
      <c r="N56" s="14"/>
      <c r="O56" s="14"/>
      <c r="P56" s="15">
        <f t="shared" si="2"/>
        <v>3065.67</v>
      </c>
      <c r="Q56" s="27"/>
    </row>
    <row r="57" spans="2:17" s="25" customFormat="1" ht="39.950000000000003" customHeight="1" x14ac:dyDescent="0.3">
      <c r="B57" s="55" t="s">
        <v>117</v>
      </c>
      <c r="C57" s="62" t="s">
        <v>13</v>
      </c>
      <c r="D57" s="63" t="s">
        <v>115</v>
      </c>
      <c r="E57" s="23">
        <v>5</v>
      </c>
      <c r="F57" s="66">
        <v>435.01</v>
      </c>
      <c r="G57" s="13">
        <f t="shared" si="0"/>
        <v>2175.0500000000002</v>
      </c>
      <c r="H57" s="14"/>
      <c r="I57" s="14"/>
      <c r="J57" s="15"/>
      <c r="K57" s="14"/>
      <c r="L57" s="14"/>
      <c r="M57" s="70">
        <v>5</v>
      </c>
      <c r="N57" s="14"/>
      <c r="O57" s="14" t="s">
        <v>18</v>
      </c>
      <c r="P57" s="15">
        <f t="shared" si="2"/>
        <v>2175.0500000000002</v>
      </c>
      <c r="Q57" s="27"/>
    </row>
    <row r="58" spans="2:17" s="25" customFormat="1" ht="39.950000000000003" customHeight="1" x14ac:dyDescent="0.3">
      <c r="B58" s="55" t="s">
        <v>119</v>
      </c>
      <c r="C58" s="60" t="s">
        <v>13</v>
      </c>
      <c r="D58" s="63" t="s">
        <v>118</v>
      </c>
      <c r="E58" s="23">
        <v>40</v>
      </c>
      <c r="F58" s="66">
        <v>80</v>
      </c>
      <c r="G58" s="13">
        <f t="shared" si="0"/>
        <v>3200</v>
      </c>
      <c r="H58" s="14"/>
      <c r="I58" s="14"/>
      <c r="J58" s="15"/>
      <c r="K58" s="14"/>
      <c r="L58" s="14"/>
      <c r="M58" s="70">
        <v>21</v>
      </c>
      <c r="N58" s="14"/>
      <c r="O58" s="14" t="s">
        <v>82</v>
      </c>
      <c r="P58" s="15">
        <f t="shared" si="2"/>
        <v>1680</v>
      </c>
      <c r="Q58" s="27"/>
    </row>
    <row r="59" spans="2:17" s="25" customFormat="1" ht="39.950000000000003" customHeight="1" x14ac:dyDescent="0.3">
      <c r="B59" s="55" t="s">
        <v>121</v>
      </c>
      <c r="C59" s="62">
        <v>44193</v>
      </c>
      <c r="D59" s="63" t="s">
        <v>120</v>
      </c>
      <c r="E59" s="23">
        <v>8</v>
      </c>
      <c r="F59" s="66">
        <v>700</v>
      </c>
      <c r="G59" s="13">
        <f t="shared" si="0"/>
        <v>5600</v>
      </c>
      <c r="H59" s="14"/>
      <c r="I59" s="14"/>
      <c r="J59" s="15"/>
      <c r="K59" s="14"/>
      <c r="L59" s="14"/>
      <c r="M59" s="70">
        <v>36</v>
      </c>
      <c r="N59" s="14"/>
      <c r="O59" s="14" t="s">
        <v>82</v>
      </c>
      <c r="P59" s="15">
        <f t="shared" si="2"/>
        <v>25200</v>
      </c>
      <c r="Q59" s="27"/>
    </row>
    <row r="60" spans="2:17" s="5" customFormat="1" ht="39.950000000000003" customHeight="1" x14ac:dyDescent="0.3">
      <c r="B60" s="55" t="s">
        <v>123</v>
      </c>
      <c r="C60" s="62">
        <v>45180</v>
      </c>
      <c r="D60" s="61" t="s">
        <v>122</v>
      </c>
      <c r="E60" s="23">
        <v>30</v>
      </c>
      <c r="F60" s="66">
        <v>1559.96</v>
      </c>
      <c r="G60" s="13">
        <f t="shared" si="0"/>
        <v>46798.8</v>
      </c>
      <c r="H60" s="14"/>
      <c r="I60" s="14"/>
      <c r="J60" s="12"/>
      <c r="K60" s="28"/>
      <c r="L60" s="14">
        <v>1</v>
      </c>
      <c r="M60" s="70">
        <v>2</v>
      </c>
      <c r="N60" s="14"/>
      <c r="O60" s="14" t="s">
        <v>18</v>
      </c>
      <c r="P60" s="15">
        <f t="shared" si="2"/>
        <v>3119.92</v>
      </c>
      <c r="Q60" s="27"/>
    </row>
    <row r="61" spans="2:17" s="5" customFormat="1" ht="39.950000000000003" customHeight="1" x14ac:dyDescent="0.3">
      <c r="B61" s="55" t="s">
        <v>125</v>
      </c>
      <c r="C61" s="62">
        <v>44193</v>
      </c>
      <c r="D61" s="61" t="s">
        <v>124</v>
      </c>
      <c r="E61" s="23">
        <v>35</v>
      </c>
      <c r="F61" s="66">
        <v>35</v>
      </c>
      <c r="G61" s="13">
        <f t="shared" si="0"/>
        <v>1225</v>
      </c>
      <c r="H61" s="14"/>
      <c r="I61" s="14"/>
      <c r="J61" s="12"/>
      <c r="K61" s="28"/>
      <c r="L61" s="14">
        <v>1</v>
      </c>
      <c r="M61" s="70">
        <v>1</v>
      </c>
      <c r="N61" s="14"/>
      <c r="O61" s="14"/>
      <c r="P61" s="15">
        <f t="shared" si="2"/>
        <v>35</v>
      </c>
      <c r="Q61" s="27"/>
    </row>
    <row r="62" spans="2:17" s="5" customFormat="1" ht="39.950000000000003" customHeight="1" x14ac:dyDescent="0.3">
      <c r="B62" s="55" t="s">
        <v>128</v>
      </c>
      <c r="C62" s="60">
        <v>44852</v>
      </c>
      <c r="D62" s="63" t="s">
        <v>126</v>
      </c>
      <c r="E62" s="21">
        <v>0</v>
      </c>
      <c r="F62" s="66">
        <v>511</v>
      </c>
      <c r="G62" s="13">
        <f t="shared" si="0"/>
        <v>0</v>
      </c>
      <c r="H62" s="10"/>
      <c r="I62" s="18"/>
      <c r="J62" s="15"/>
      <c r="K62" s="15">
        <f>+J62*I62</f>
        <v>0</v>
      </c>
      <c r="L62" s="14"/>
      <c r="M62" s="70">
        <v>2</v>
      </c>
      <c r="N62" s="19"/>
      <c r="O62" s="14" t="s">
        <v>23</v>
      </c>
      <c r="P62" s="15">
        <f t="shared" si="2"/>
        <v>1022</v>
      </c>
      <c r="Q62" s="27"/>
    </row>
    <row r="63" spans="2:17" s="7" customFormat="1" ht="39.950000000000003" customHeight="1" x14ac:dyDescent="0.3">
      <c r="B63" s="55" t="s">
        <v>130</v>
      </c>
      <c r="C63" s="60">
        <v>44852</v>
      </c>
      <c r="D63" s="63" t="s">
        <v>129</v>
      </c>
      <c r="E63" s="23">
        <v>0</v>
      </c>
      <c r="F63" s="66">
        <v>511</v>
      </c>
      <c r="G63" s="13">
        <f t="shared" si="0"/>
        <v>0</v>
      </c>
      <c r="H63" s="10"/>
      <c r="I63" s="18"/>
      <c r="J63" s="26"/>
      <c r="K63" s="15">
        <f>+J63*I63</f>
        <v>0</v>
      </c>
      <c r="L63" s="14"/>
      <c r="M63" s="70">
        <v>1</v>
      </c>
      <c r="N63" s="19"/>
      <c r="O63" s="14" t="s">
        <v>23</v>
      </c>
      <c r="P63" s="15">
        <f t="shared" si="2"/>
        <v>511</v>
      </c>
      <c r="Q63" s="27"/>
    </row>
    <row r="64" spans="2:17" s="7" customFormat="1" ht="39.950000000000003" customHeight="1" x14ac:dyDescent="0.3">
      <c r="B64" s="55" t="s">
        <v>132</v>
      </c>
      <c r="C64" s="60">
        <v>44852</v>
      </c>
      <c r="D64" s="63" t="s">
        <v>131</v>
      </c>
      <c r="E64" s="23">
        <v>0</v>
      </c>
      <c r="F64" s="66">
        <v>511</v>
      </c>
      <c r="G64" s="13">
        <f t="shared" si="0"/>
        <v>0</v>
      </c>
      <c r="H64" s="14"/>
      <c r="I64" s="14"/>
      <c r="J64" s="15"/>
      <c r="K64" s="14"/>
      <c r="L64" s="14"/>
      <c r="M64" s="70">
        <v>1</v>
      </c>
      <c r="N64" s="14"/>
      <c r="O64" s="14" t="s">
        <v>23</v>
      </c>
      <c r="P64" s="15">
        <f t="shared" si="2"/>
        <v>511</v>
      </c>
      <c r="Q64" s="27"/>
    </row>
    <row r="65" spans="2:17" s="7" customFormat="1" ht="39.950000000000003" customHeight="1" x14ac:dyDescent="0.3">
      <c r="B65" s="55" t="s">
        <v>134</v>
      </c>
      <c r="C65" s="62" t="s">
        <v>13</v>
      </c>
      <c r="D65" s="63" t="s">
        <v>133</v>
      </c>
      <c r="E65" s="23">
        <v>0</v>
      </c>
      <c r="F65" s="66">
        <v>400</v>
      </c>
      <c r="G65" s="13">
        <f t="shared" si="0"/>
        <v>0</v>
      </c>
      <c r="H65" s="14"/>
      <c r="I65" s="14"/>
      <c r="J65" s="15"/>
      <c r="K65" s="14"/>
      <c r="L65" s="14"/>
      <c r="M65" s="70">
        <v>47</v>
      </c>
      <c r="N65" s="14"/>
      <c r="O65" s="14" t="s">
        <v>23</v>
      </c>
      <c r="P65" s="15">
        <f t="shared" si="2"/>
        <v>18800</v>
      </c>
      <c r="Q65" s="27"/>
    </row>
    <row r="66" spans="2:17" s="27" customFormat="1" ht="39.950000000000003" customHeight="1" x14ac:dyDescent="0.3">
      <c r="B66" s="55" t="s">
        <v>136</v>
      </c>
      <c r="C66" s="55" t="s">
        <v>13</v>
      </c>
      <c r="D66" s="57" t="s">
        <v>135</v>
      </c>
      <c r="E66" s="21">
        <v>0</v>
      </c>
      <c r="F66" s="67">
        <v>2600</v>
      </c>
      <c r="G66" s="13">
        <f t="shared" si="0"/>
        <v>0</v>
      </c>
      <c r="H66" s="10"/>
      <c r="I66" s="18"/>
      <c r="J66" s="15"/>
      <c r="K66" s="15">
        <f>+J66*I66</f>
        <v>0</v>
      </c>
      <c r="L66" s="14"/>
      <c r="M66" s="70">
        <v>11</v>
      </c>
      <c r="N66" s="19"/>
      <c r="O66" s="14" t="s">
        <v>23</v>
      </c>
      <c r="P66" s="15">
        <f t="shared" si="2"/>
        <v>28600</v>
      </c>
    </row>
    <row r="67" spans="2:17" s="27" customFormat="1" ht="39.950000000000003" customHeight="1" x14ac:dyDescent="0.3">
      <c r="B67" s="55" t="s">
        <v>138</v>
      </c>
      <c r="C67" s="55" t="s">
        <v>13</v>
      </c>
      <c r="D67" s="57" t="s">
        <v>137</v>
      </c>
      <c r="E67" s="23">
        <v>8</v>
      </c>
      <c r="F67" s="67">
        <v>2600</v>
      </c>
      <c r="G67" s="13">
        <f t="shared" si="0"/>
        <v>20800</v>
      </c>
      <c r="H67" s="14"/>
      <c r="I67" s="14"/>
      <c r="J67" s="15"/>
      <c r="K67" s="14"/>
      <c r="L67" s="14"/>
      <c r="M67" s="70">
        <v>10</v>
      </c>
      <c r="N67" s="14"/>
      <c r="O67" s="14" t="s">
        <v>23</v>
      </c>
      <c r="P67" s="15">
        <f t="shared" si="2"/>
        <v>26000</v>
      </c>
    </row>
    <row r="68" spans="2:17" s="16" customFormat="1" ht="39.950000000000003" customHeight="1" x14ac:dyDescent="0.3">
      <c r="B68" s="55" t="s">
        <v>140</v>
      </c>
      <c r="C68" s="62" t="s">
        <v>13</v>
      </c>
      <c r="D68" s="63" t="s">
        <v>139</v>
      </c>
      <c r="E68" s="23">
        <v>0</v>
      </c>
      <c r="F68" s="67">
        <v>2600</v>
      </c>
      <c r="G68" s="13">
        <f t="shared" si="0"/>
        <v>0</v>
      </c>
      <c r="H68" s="14"/>
      <c r="I68" s="14"/>
      <c r="J68" s="15"/>
      <c r="K68" s="14"/>
      <c r="L68" s="14"/>
      <c r="M68" s="70">
        <v>2</v>
      </c>
      <c r="N68" s="14"/>
      <c r="O68" s="14" t="s">
        <v>23</v>
      </c>
      <c r="P68" s="15">
        <f t="shared" si="2"/>
        <v>5200</v>
      </c>
    </row>
    <row r="69" spans="2:17" s="24" customFormat="1" ht="39.950000000000003" customHeight="1" x14ac:dyDescent="0.3">
      <c r="B69" s="55" t="s">
        <v>142</v>
      </c>
      <c r="C69" s="56" t="s">
        <v>13</v>
      </c>
      <c r="D69" s="59" t="s">
        <v>141</v>
      </c>
      <c r="E69" s="11">
        <v>0</v>
      </c>
      <c r="F69" s="67">
        <v>2600</v>
      </c>
      <c r="G69" s="13">
        <f t="shared" si="0"/>
        <v>0</v>
      </c>
      <c r="H69" s="17"/>
      <c r="I69" s="18"/>
      <c r="J69" s="15"/>
      <c r="K69" s="15">
        <f>+J69*I69</f>
        <v>0</v>
      </c>
      <c r="L69" s="14"/>
      <c r="M69" s="70">
        <v>2</v>
      </c>
      <c r="N69" s="19" t="s">
        <v>17</v>
      </c>
      <c r="O69" s="14" t="s">
        <v>18</v>
      </c>
      <c r="P69" s="15">
        <f t="shared" si="2"/>
        <v>5200</v>
      </c>
      <c r="Q69" s="16"/>
    </row>
    <row r="70" spans="2:17" s="24" customFormat="1" ht="39.950000000000003" customHeight="1" x14ac:dyDescent="0.3">
      <c r="B70" s="55" t="s">
        <v>144</v>
      </c>
      <c r="C70" s="62">
        <v>44193</v>
      </c>
      <c r="D70" s="63" t="s">
        <v>143</v>
      </c>
      <c r="E70" s="23">
        <v>39</v>
      </c>
      <c r="F70" s="66">
        <v>2600</v>
      </c>
      <c r="G70" s="13">
        <f t="shared" si="0"/>
        <v>101400</v>
      </c>
      <c r="H70" s="17"/>
      <c r="I70" s="14"/>
      <c r="J70" s="15"/>
      <c r="K70" s="28">
        <f>+I70*J70</f>
        <v>0</v>
      </c>
      <c r="L70" s="14"/>
      <c r="M70" s="70">
        <v>2</v>
      </c>
      <c r="N70" s="14"/>
      <c r="O70" s="14" t="s">
        <v>82</v>
      </c>
      <c r="P70" s="15">
        <f t="shared" si="2"/>
        <v>5200</v>
      </c>
      <c r="Q70" s="16"/>
    </row>
    <row r="71" spans="2:17" s="16" customFormat="1" ht="39.950000000000003" customHeight="1" x14ac:dyDescent="0.3">
      <c r="B71" s="55" t="s">
        <v>146</v>
      </c>
      <c r="C71" s="62">
        <v>44193</v>
      </c>
      <c r="D71" s="63" t="s">
        <v>145</v>
      </c>
      <c r="E71" s="23">
        <v>3</v>
      </c>
      <c r="F71" s="66">
        <v>325</v>
      </c>
      <c r="G71" s="13">
        <f t="shared" si="0"/>
        <v>975</v>
      </c>
      <c r="H71" s="14"/>
      <c r="I71" s="14"/>
      <c r="J71" s="15"/>
      <c r="K71" s="14"/>
      <c r="L71" s="14"/>
      <c r="M71" s="70">
        <v>209</v>
      </c>
      <c r="N71" s="14"/>
      <c r="O71" s="14" t="s">
        <v>32</v>
      </c>
      <c r="P71" s="15">
        <f t="shared" si="2"/>
        <v>67925</v>
      </c>
    </row>
    <row r="72" spans="2:17" s="24" customFormat="1" ht="39.950000000000003" customHeight="1" x14ac:dyDescent="0.3">
      <c r="B72" s="55" t="s">
        <v>148</v>
      </c>
      <c r="C72" s="62" t="s">
        <v>13</v>
      </c>
      <c r="D72" s="63" t="s">
        <v>147</v>
      </c>
      <c r="E72" s="23">
        <v>3</v>
      </c>
      <c r="F72" s="66">
        <v>25</v>
      </c>
      <c r="G72" s="13">
        <f t="shared" si="0"/>
        <v>75</v>
      </c>
      <c r="H72" s="14"/>
      <c r="I72" s="14"/>
      <c r="J72" s="15"/>
      <c r="K72" s="14"/>
      <c r="L72" s="14"/>
      <c r="M72" s="70">
        <v>154</v>
      </c>
      <c r="N72" s="14"/>
      <c r="O72" s="14" t="s">
        <v>15</v>
      </c>
      <c r="P72" s="15">
        <f t="shared" si="2"/>
        <v>3850</v>
      </c>
      <c r="Q72" s="16"/>
    </row>
    <row r="73" spans="2:17" s="24" customFormat="1" ht="39.950000000000003" customHeight="1" x14ac:dyDescent="0.3">
      <c r="B73" s="55" t="s">
        <v>150</v>
      </c>
      <c r="C73" s="62">
        <v>44193</v>
      </c>
      <c r="D73" s="63" t="s">
        <v>149</v>
      </c>
      <c r="E73" s="11">
        <v>0</v>
      </c>
      <c r="F73" s="66">
        <v>25</v>
      </c>
      <c r="G73" s="13">
        <f t="shared" ref="G73:G136" si="3">E73*F73</f>
        <v>0</v>
      </c>
      <c r="H73" s="10"/>
      <c r="I73" s="18"/>
      <c r="J73" s="26"/>
      <c r="K73" s="15">
        <f>+J73*I73</f>
        <v>0</v>
      </c>
      <c r="L73" s="14"/>
      <c r="M73" s="70">
        <v>242</v>
      </c>
      <c r="N73" s="19"/>
      <c r="O73" s="14" t="s">
        <v>18</v>
      </c>
      <c r="P73" s="15">
        <f t="shared" si="2"/>
        <v>6050</v>
      </c>
      <c r="Q73" s="16"/>
    </row>
    <row r="74" spans="2:17" s="24" customFormat="1" ht="39.950000000000003" customHeight="1" x14ac:dyDescent="0.3">
      <c r="B74" s="55" t="s">
        <v>152</v>
      </c>
      <c r="C74" s="60">
        <v>45019</v>
      </c>
      <c r="D74" s="63" t="s">
        <v>151</v>
      </c>
      <c r="E74" s="11">
        <v>5</v>
      </c>
      <c r="F74" s="66">
        <v>122.19</v>
      </c>
      <c r="G74" s="13">
        <f t="shared" si="3"/>
        <v>610.95000000000005</v>
      </c>
      <c r="H74" s="10"/>
      <c r="I74" s="18"/>
      <c r="J74" s="26"/>
      <c r="K74" s="15"/>
      <c r="L74" s="14"/>
      <c r="M74" s="70">
        <v>233</v>
      </c>
      <c r="N74" s="19"/>
      <c r="O74" s="14" t="s">
        <v>116</v>
      </c>
      <c r="P74" s="15">
        <f t="shared" si="2"/>
        <v>28470.27</v>
      </c>
      <c r="Q74" s="16"/>
    </row>
    <row r="75" spans="2:17" s="24" customFormat="1" ht="39.950000000000003" customHeight="1" x14ac:dyDescent="0.3">
      <c r="B75" s="55" t="s">
        <v>154</v>
      </c>
      <c r="C75" s="60">
        <v>44851</v>
      </c>
      <c r="D75" s="63" t="s">
        <v>153</v>
      </c>
      <c r="E75" s="22">
        <v>0</v>
      </c>
      <c r="F75" s="66">
        <v>41.3</v>
      </c>
      <c r="G75" s="13">
        <f t="shared" si="3"/>
        <v>0</v>
      </c>
      <c r="H75" s="14"/>
      <c r="I75" s="14"/>
      <c r="J75" s="15"/>
      <c r="K75" s="14"/>
      <c r="L75" s="14"/>
      <c r="M75" s="70">
        <v>2</v>
      </c>
      <c r="N75" s="14"/>
      <c r="O75" s="14" t="s">
        <v>23</v>
      </c>
      <c r="P75" s="15">
        <f t="shared" si="2"/>
        <v>82.6</v>
      </c>
      <c r="Q75" s="16"/>
    </row>
    <row r="76" spans="2:17" s="29" customFormat="1" ht="39.950000000000003" customHeight="1" x14ac:dyDescent="0.3">
      <c r="B76" s="55" t="s">
        <v>156</v>
      </c>
      <c r="C76" s="62" t="s">
        <v>13</v>
      </c>
      <c r="D76" s="57" t="s">
        <v>155</v>
      </c>
      <c r="E76" s="11">
        <v>21</v>
      </c>
      <c r="F76" s="66">
        <v>10.88</v>
      </c>
      <c r="G76" s="13">
        <f t="shared" si="3"/>
        <v>228.48000000000002</v>
      </c>
      <c r="H76" s="17"/>
      <c r="I76" s="18"/>
      <c r="J76" s="15"/>
      <c r="K76" s="15"/>
      <c r="L76" s="14"/>
      <c r="M76" s="70">
        <v>1000</v>
      </c>
      <c r="N76" s="19"/>
      <c r="O76" s="14" t="s">
        <v>32</v>
      </c>
      <c r="P76" s="15">
        <f t="shared" si="2"/>
        <v>10880</v>
      </c>
      <c r="Q76" s="16"/>
    </row>
    <row r="77" spans="2:17" s="24" customFormat="1" ht="39.950000000000003" customHeight="1" x14ac:dyDescent="0.3">
      <c r="B77" s="55" t="s">
        <v>158</v>
      </c>
      <c r="C77" s="62" t="s">
        <v>13</v>
      </c>
      <c r="D77" s="59" t="s">
        <v>157</v>
      </c>
      <c r="E77" s="23">
        <v>0</v>
      </c>
      <c r="F77" s="66">
        <v>181.71</v>
      </c>
      <c r="G77" s="13">
        <f t="shared" si="3"/>
        <v>0</v>
      </c>
      <c r="H77" s="14"/>
      <c r="I77" s="14"/>
      <c r="J77" s="15"/>
      <c r="K77" s="14"/>
      <c r="L77" s="14"/>
      <c r="M77" s="70">
        <v>1</v>
      </c>
      <c r="N77" s="14"/>
      <c r="O77" s="14" t="s">
        <v>82</v>
      </c>
      <c r="P77" s="15">
        <f t="shared" ref="P77:P140" si="4">+F77*M77</f>
        <v>181.71</v>
      </c>
      <c r="Q77" s="16"/>
    </row>
    <row r="78" spans="2:17" s="24" customFormat="1" ht="39.950000000000003" customHeight="1" x14ac:dyDescent="0.3">
      <c r="B78" s="55" t="s">
        <v>160</v>
      </c>
      <c r="C78" s="62">
        <v>44193</v>
      </c>
      <c r="D78" s="57" t="s">
        <v>159</v>
      </c>
      <c r="E78" s="23">
        <v>0</v>
      </c>
      <c r="F78" s="66">
        <v>125</v>
      </c>
      <c r="G78" s="13">
        <f t="shared" si="3"/>
        <v>0</v>
      </c>
      <c r="H78" s="14"/>
      <c r="I78" s="18"/>
      <c r="J78" s="15"/>
      <c r="K78" s="14"/>
      <c r="L78" s="14"/>
      <c r="M78" s="70">
        <v>6</v>
      </c>
      <c r="N78" s="14"/>
      <c r="O78" s="14" t="s">
        <v>15</v>
      </c>
      <c r="P78" s="15">
        <f t="shared" si="4"/>
        <v>750</v>
      </c>
      <c r="Q78" s="16"/>
    </row>
    <row r="79" spans="2:17" s="24" customFormat="1" ht="39.950000000000003" customHeight="1" x14ac:dyDescent="0.3">
      <c r="B79" s="55" t="s">
        <v>162</v>
      </c>
      <c r="C79" s="62">
        <v>44193</v>
      </c>
      <c r="D79" s="57" t="s">
        <v>161</v>
      </c>
      <c r="E79" s="22">
        <v>59</v>
      </c>
      <c r="F79" s="66">
        <v>125</v>
      </c>
      <c r="G79" s="13">
        <f t="shared" si="3"/>
        <v>7375</v>
      </c>
      <c r="H79" s="14"/>
      <c r="I79" s="14"/>
      <c r="J79" s="15"/>
      <c r="K79" s="14"/>
      <c r="L79" s="14"/>
      <c r="M79" s="70">
        <v>4</v>
      </c>
      <c r="N79" s="14"/>
      <c r="O79" s="14" t="s">
        <v>23</v>
      </c>
      <c r="P79" s="15">
        <f t="shared" si="4"/>
        <v>500</v>
      </c>
      <c r="Q79" s="16"/>
    </row>
    <row r="80" spans="2:17" s="25" customFormat="1" ht="39.950000000000003" customHeight="1" x14ac:dyDescent="0.3">
      <c r="B80" s="55" t="s">
        <v>164</v>
      </c>
      <c r="C80" s="62">
        <v>44193</v>
      </c>
      <c r="D80" s="57" t="s">
        <v>163</v>
      </c>
      <c r="E80" s="11">
        <v>0</v>
      </c>
      <c r="F80" s="66">
        <v>35</v>
      </c>
      <c r="G80" s="13">
        <f t="shared" si="3"/>
        <v>0</v>
      </c>
      <c r="H80" s="14"/>
      <c r="I80" s="18"/>
      <c r="J80" s="15"/>
      <c r="K80" s="14"/>
      <c r="L80" s="14"/>
      <c r="M80" s="70">
        <v>12</v>
      </c>
      <c r="N80" s="14"/>
      <c r="O80" s="14" t="s">
        <v>15</v>
      </c>
      <c r="P80" s="15">
        <f t="shared" si="4"/>
        <v>420</v>
      </c>
      <c r="Q80" s="16"/>
    </row>
    <row r="81" spans="2:17" s="24" customFormat="1" ht="39.950000000000003" customHeight="1" x14ac:dyDescent="0.3">
      <c r="B81" s="55" t="s">
        <v>166</v>
      </c>
      <c r="C81" s="55" t="s">
        <v>13</v>
      </c>
      <c r="D81" s="57" t="s">
        <v>165</v>
      </c>
      <c r="E81" s="11">
        <v>0</v>
      </c>
      <c r="F81" s="67">
        <v>161.75</v>
      </c>
      <c r="G81" s="13">
        <f t="shared" si="3"/>
        <v>0</v>
      </c>
      <c r="H81" s="17"/>
      <c r="I81" s="18"/>
      <c r="J81" s="15"/>
      <c r="K81" s="15"/>
      <c r="L81" s="14"/>
      <c r="M81" s="70">
        <v>15</v>
      </c>
      <c r="N81" s="19"/>
      <c r="O81" s="14" t="s">
        <v>15</v>
      </c>
      <c r="P81" s="15">
        <f t="shared" si="4"/>
        <v>2426.25</v>
      </c>
      <c r="Q81" s="16"/>
    </row>
    <row r="82" spans="2:17" s="16" customFormat="1" ht="39.950000000000003" customHeight="1" x14ac:dyDescent="0.3">
      <c r="B82" s="55" t="s">
        <v>168</v>
      </c>
      <c r="C82" s="62" t="s">
        <v>13</v>
      </c>
      <c r="D82" s="59" t="s">
        <v>167</v>
      </c>
      <c r="E82" s="11">
        <v>2</v>
      </c>
      <c r="F82" s="66">
        <v>114</v>
      </c>
      <c r="G82" s="13">
        <f t="shared" si="3"/>
        <v>228</v>
      </c>
      <c r="H82" s="17"/>
      <c r="I82" s="18"/>
      <c r="J82" s="26"/>
      <c r="K82" s="15">
        <f>+J82*I82</f>
        <v>0</v>
      </c>
      <c r="L82" s="14"/>
      <c r="M82" s="70">
        <v>2</v>
      </c>
      <c r="N82" s="19"/>
      <c r="O82" s="14"/>
      <c r="P82" s="15">
        <f t="shared" si="4"/>
        <v>228</v>
      </c>
    </row>
    <row r="83" spans="2:17" s="24" customFormat="1" ht="39.950000000000003" customHeight="1" x14ac:dyDescent="0.3">
      <c r="B83" s="55" t="s">
        <v>170</v>
      </c>
      <c r="C83" s="62" t="s">
        <v>13</v>
      </c>
      <c r="D83" s="59" t="s">
        <v>169</v>
      </c>
      <c r="E83" s="23">
        <v>1</v>
      </c>
      <c r="F83" s="66">
        <v>114</v>
      </c>
      <c r="G83" s="13">
        <f t="shared" si="3"/>
        <v>114</v>
      </c>
      <c r="H83" s="14"/>
      <c r="I83" s="14"/>
      <c r="J83" s="15"/>
      <c r="K83" s="14"/>
      <c r="L83" s="14"/>
      <c r="M83" s="70">
        <v>6</v>
      </c>
      <c r="N83" s="14"/>
      <c r="O83" s="14" t="s">
        <v>82</v>
      </c>
      <c r="P83" s="15">
        <f t="shared" si="4"/>
        <v>684</v>
      </c>
      <c r="Q83" s="16"/>
    </row>
    <row r="84" spans="2:17" s="24" customFormat="1" ht="39.950000000000003" customHeight="1" x14ac:dyDescent="0.3">
      <c r="B84" s="55" t="s">
        <v>172</v>
      </c>
      <c r="C84" s="56" t="s">
        <v>13</v>
      </c>
      <c r="D84" s="59" t="s">
        <v>171</v>
      </c>
      <c r="E84" s="23">
        <v>0</v>
      </c>
      <c r="F84" s="66">
        <v>114</v>
      </c>
      <c r="G84" s="13">
        <f t="shared" si="3"/>
        <v>0</v>
      </c>
      <c r="H84" s="14"/>
      <c r="I84" s="14"/>
      <c r="J84" s="15"/>
      <c r="K84" s="14"/>
      <c r="L84" s="14"/>
      <c r="M84" s="70">
        <v>4</v>
      </c>
      <c r="N84" s="14"/>
      <c r="O84" s="14" t="s">
        <v>18</v>
      </c>
      <c r="P84" s="15">
        <f t="shared" si="4"/>
        <v>456</v>
      </c>
      <c r="Q84" s="16"/>
    </row>
    <row r="85" spans="2:17" s="24" customFormat="1" ht="39.950000000000003" customHeight="1" x14ac:dyDescent="0.3">
      <c r="B85" s="55" t="s">
        <v>174</v>
      </c>
      <c r="C85" s="62" t="s">
        <v>13</v>
      </c>
      <c r="D85" s="59" t="s">
        <v>173</v>
      </c>
      <c r="E85" s="11">
        <v>0</v>
      </c>
      <c r="F85" s="66">
        <v>114</v>
      </c>
      <c r="G85" s="13">
        <f t="shared" si="3"/>
        <v>0</v>
      </c>
      <c r="H85" s="17"/>
      <c r="I85" s="18"/>
      <c r="J85" s="26"/>
      <c r="K85" s="15">
        <f t="shared" ref="K85:K91" si="5">+J85*I85</f>
        <v>0</v>
      </c>
      <c r="L85" s="14"/>
      <c r="M85" s="70">
        <v>2</v>
      </c>
      <c r="N85" s="19"/>
      <c r="O85" s="14" t="s">
        <v>82</v>
      </c>
      <c r="P85" s="15">
        <f t="shared" si="4"/>
        <v>228</v>
      </c>
      <c r="Q85" s="16"/>
    </row>
    <row r="86" spans="2:17" s="25" customFormat="1" ht="39.950000000000003" customHeight="1" x14ac:dyDescent="0.3">
      <c r="B86" s="55" t="s">
        <v>176</v>
      </c>
      <c r="C86" s="62" t="s">
        <v>13</v>
      </c>
      <c r="D86" s="59" t="s">
        <v>175</v>
      </c>
      <c r="E86" s="11">
        <v>0</v>
      </c>
      <c r="F86" s="66">
        <v>114</v>
      </c>
      <c r="G86" s="13">
        <f t="shared" si="3"/>
        <v>0</v>
      </c>
      <c r="H86" s="10"/>
      <c r="I86" s="18"/>
      <c r="J86" s="26"/>
      <c r="K86" s="15">
        <f t="shared" si="5"/>
        <v>0</v>
      </c>
      <c r="L86" s="14"/>
      <c r="M86" s="70">
        <v>20</v>
      </c>
      <c r="N86" s="19"/>
      <c r="O86" s="14" t="s">
        <v>82</v>
      </c>
      <c r="P86" s="15">
        <f t="shared" si="4"/>
        <v>2280</v>
      </c>
      <c r="Q86" s="16"/>
    </row>
    <row r="87" spans="2:17" s="24" customFormat="1" ht="39.950000000000003" customHeight="1" x14ac:dyDescent="0.3">
      <c r="B87" s="55" t="s">
        <v>178</v>
      </c>
      <c r="C87" s="62">
        <v>44193</v>
      </c>
      <c r="D87" s="59" t="s">
        <v>177</v>
      </c>
      <c r="E87" s="11">
        <v>0</v>
      </c>
      <c r="F87" s="66">
        <v>114</v>
      </c>
      <c r="G87" s="13">
        <f t="shared" si="3"/>
        <v>0</v>
      </c>
      <c r="H87" s="17"/>
      <c r="I87" s="18"/>
      <c r="J87" s="26"/>
      <c r="K87" s="15">
        <f t="shared" si="5"/>
        <v>0</v>
      </c>
      <c r="L87" s="14"/>
      <c r="M87" s="70">
        <v>45</v>
      </c>
      <c r="N87" s="19"/>
      <c r="O87" s="14" t="s">
        <v>82</v>
      </c>
      <c r="P87" s="15">
        <f t="shared" si="4"/>
        <v>5130</v>
      </c>
      <c r="Q87" s="16"/>
    </row>
    <row r="88" spans="2:17" s="16" customFormat="1" ht="39.950000000000003" customHeight="1" x14ac:dyDescent="0.3">
      <c r="B88" s="55" t="s">
        <v>180</v>
      </c>
      <c r="C88" s="60">
        <v>44852</v>
      </c>
      <c r="D88" s="57" t="s">
        <v>179</v>
      </c>
      <c r="E88" s="11">
        <v>2</v>
      </c>
      <c r="F88" s="66">
        <v>678.24</v>
      </c>
      <c r="G88" s="13">
        <f t="shared" si="3"/>
        <v>1356.48</v>
      </c>
      <c r="H88" s="17"/>
      <c r="I88" s="18"/>
      <c r="J88" s="15"/>
      <c r="K88" s="15">
        <f t="shared" si="5"/>
        <v>0</v>
      </c>
      <c r="L88" s="14"/>
      <c r="M88" s="70">
        <v>1</v>
      </c>
      <c r="N88" s="19" t="s">
        <v>127</v>
      </c>
      <c r="O88" s="14" t="s">
        <v>82</v>
      </c>
      <c r="P88" s="15">
        <f t="shared" si="4"/>
        <v>678.24</v>
      </c>
    </row>
    <row r="89" spans="2:17" s="16" customFormat="1" ht="39.950000000000003" customHeight="1" x14ac:dyDescent="0.3">
      <c r="B89" s="55" t="s">
        <v>182</v>
      </c>
      <c r="C89" s="60">
        <v>44852</v>
      </c>
      <c r="D89" s="57" t="s">
        <v>181</v>
      </c>
      <c r="E89" s="11">
        <v>1</v>
      </c>
      <c r="F89" s="66">
        <v>678.24</v>
      </c>
      <c r="G89" s="13">
        <f t="shared" si="3"/>
        <v>678.24</v>
      </c>
      <c r="H89" s="17"/>
      <c r="I89" s="18"/>
      <c r="J89" s="15"/>
      <c r="K89" s="15">
        <f t="shared" si="5"/>
        <v>0</v>
      </c>
      <c r="L89" s="14"/>
      <c r="M89" s="70">
        <v>3</v>
      </c>
      <c r="N89" s="19" t="s">
        <v>127</v>
      </c>
      <c r="O89" s="14" t="s">
        <v>82</v>
      </c>
      <c r="P89" s="15">
        <f t="shared" si="4"/>
        <v>2034.72</v>
      </c>
    </row>
    <row r="90" spans="2:17" s="16" customFormat="1" ht="39.950000000000003" customHeight="1" x14ac:dyDescent="0.3">
      <c r="B90" s="55" t="s">
        <v>184</v>
      </c>
      <c r="C90" s="60">
        <v>44852</v>
      </c>
      <c r="D90" s="57" t="s">
        <v>183</v>
      </c>
      <c r="E90" s="11">
        <v>1</v>
      </c>
      <c r="F90" s="66">
        <v>678.24</v>
      </c>
      <c r="G90" s="13">
        <f t="shared" si="3"/>
        <v>678.24</v>
      </c>
      <c r="H90" s="17"/>
      <c r="I90" s="18"/>
      <c r="J90" s="15"/>
      <c r="K90" s="15">
        <f t="shared" si="5"/>
        <v>0</v>
      </c>
      <c r="L90" s="14"/>
      <c r="M90" s="70">
        <v>7</v>
      </c>
      <c r="N90" s="19" t="s">
        <v>127</v>
      </c>
      <c r="O90" s="14" t="s">
        <v>82</v>
      </c>
      <c r="P90" s="15">
        <f t="shared" si="4"/>
        <v>4747.68</v>
      </c>
    </row>
    <row r="91" spans="2:17" s="16" customFormat="1" ht="39.950000000000003" customHeight="1" x14ac:dyDescent="0.3">
      <c r="B91" s="55" t="s">
        <v>186</v>
      </c>
      <c r="C91" s="60">
        <v>44852</v>
      </c>
      <c r="D91" s="57" t="s">
        <v>185</v>
      </c>
      <c r="E91" s="11">
        <v>0</v>
      </c>
      <c r="F91" s="66">
        <v>678.24</v>
      </c>
      <c r="G91" s="13">
        <f t="shared" si="3"/>
        <v>0</v>
      </c>
      <c r="H91" s="17"/>
      <c r="I91" s="18"/>
      <c r="J91" s="15"/>
      <c r="K91" s="15">
        <f t="shared" si="5"/>
        <v>0</v>
      </c>
      <c r="L91" s="14"/>
      <c r="M91" s="70">
        <v>8</v>
      </c>
      <c r="N91" s="19" t="s">
        <v>127</v>
      </c>
      <c r="O91" s="14" t="s">
        <v>82</v>
      </c>
      <c r="P91" s="15">
        <f t="shared" si="4"/>
        <v>5425.92</v>
      </c>
    </row>
    <row r="92" spans="2:17" s="16" customFormat="1" ht="39.950000000000003" customHeight="1" x14ac:dyDescent="0.3">
      <c r="B92" s="55" t="s">
        <v>188</v>
      </c>
      <c r="C92" s="60">
        <v>44852</v>
      </c>
      <c r="D92" s="57" t="s">
        <v>187</v>
      </c>
      <c r="E92" s="22">
        <v>48</v>
      </c>
      <c r="F92" s="66">
        <v>678.24</v>
      </c>
      <c r="G92" s="13">
        <f t="shared" si="3"/>
        <v>32555.52</v>
      </c>
      <c r="H92" s="14"/>
      <c r="I92" s="14"/>
      <c r="J92" s="15"/>
      <c r="K92" s="14"/>
      <c r="L92" s="14"/>
      <c r="M92" s="70">
        <v>2</v>
      </c>
      <c r="N92" s="14"/>
      <c r="O92" s="14"/>
      <c r="P92" s="15">
        <f t="shared" si="4"/>
        <v>1356.48</v>
      </c>
    </row>
    <row r="93" spans="2:17" s="24" customFormat="1" ht="39.950000000000003" customHeight="1" x14ac:dyDescent="0.3">
      <c r="B93" s="55" t="s">
        <v>190</v>
      </c>
      <c r="C93" s="60">
        <v>44852</v>
      </c>
      <c r="D93" s="57" t="s">
        <v>189</v>
      </c>
      <c r="E93" s="22">
        <v>11</v>
      </c>
      <c r="F93" s="66">
        <v>678.24</v>
      </c>
      <c r="G93" s="13">
        <f t="shared" si="3"/>
        <v>7460.64</v>
      </c>
      <c r="H93" s="14"/>
      <c r="I93" s="18"/>
      <c r="J93" s="15"/>
      <c r="K93" s="14"/>
      <c r="L93" s="14"/>
      <c r="M93" s="70">
        <v>4</v>
      </c>
      <c r="N93" s="14"/>
      <c r="O93" s="14" t="s">
        <v>15</v>
      </c>
      <c r="P93" s="15">
        <f t="shared" si="4"/>
        <v>2712.96</v>
      </c>
      <c r="Q93" s="16"/>
    </row>
    <row r="94" spans="2:17" s="24" customFormat="1" ht="39.950000000000003" customHeight="1" x14ac:dyDescent="0.3">
      <c r="B94" s="55" t="s">
        <v>192</v>
      </c>
      <c r="C94" s="60">
        <v>44852</v>
      </c>
      <c r="D94" s="57" t="s">
        <v>191</v>
      </c>
      <c r="E94" s="22">
        <v>10</v>
      </c>
      <c r="F94" s="66">
        <v>678.24</v>
      </c>
      <c r="G94" s="13">
        <f t="shared" si="3"/>
        <v>6782.4</v>
      </c>
      <c r="H94" s="14"/>
      <c r="I94" s="18"/>
      <c r="J94" s="15"/>
      <c r="K94" s="14"/>
      <c r="L94" s="14"/>
      <c r="M94" s="70">
        <v>4</v>
      </c>
      <c r="N94" s="14"/>
      <c r="O94" s="14" t="s">
        <v>15</v>
      </c>
      <c r="P94" s="15">
        <f t="shared" si="4"/>
        <v>2712.96</v>
      </c>
      <c r="Q94" s="16"/>
    </row>
    <row r="95" spans="2:17" s="24" customFormat="1" ht="39.950000000000003" customHeight="1" x14ac:dyDescent="0.3">
      <c r="B95" s="55" t="s">
        <v>194</v>
      </c>
      <c r="C95" s="60">
        <v>44852</v>
      </c>
      <c r="D95" s="57" t="s">
        <v>193</v>
      </c>
      <c r="E95" s="22">
        <v>2</v>
      </c>
      <c r="F95" s="66">
        <v>678.24</v>
      </c>
      <c r="G95" s="13">
        <f t="shared" si="3"/>
        <v>1356.48</v>
      </c>
      <c r="H95" s="14"/>
      <c r="I95" s="14"/>
      <c r="J95" s="15"/>
      <c r="K95" s="14"/>
      <c r="L95" s="7"/>
      <c r="M95" s="70">
        <v>9</v>
      </c>
      <c r="N95" s="14"/>
      <c r="O95" s="14"/>
      <c r="P95" s="15">
        <f t="shared" si="4"/>
        <v>6104.16</v>
      </c>
      <c r="Q95" s="16"/>
    </row>
    <row r="96" spans="2:17" s="24" customFormat="1" ht="39.950000000000003" customHeight="1" x14ac:dyDescent="0.3">
      <c r="B96" s="55" t="s">
        <v>196</v>
      </c>
      <c r="C96" s="60">
        <v>44852</v>
      </c>
      <c r="D96" s="57" t="s">
        <v>195</v>
      </c>
      <c r="E96" s="21">
        <v>2</v>
      </c>
      <c r="F96" s="66">
        <v>678.24</v>
      </c>
      <c r="G96" s="13">
        <f t="shared" si="3"/>
        <v>1356.48</v>
      </c>
      <c r="H96" s="14"/>
      <c r="I96" s="18"/>
      <c r="J96" s="15"/>
      <c r="K96" s="14"/>
      <c r="L96" s="14"/>
      <c r="M96" s="70">
        <v>6</v>
      </c>
      <c r="N96" s="14"/>
      <c r="O96" s="14"/>
      <c r="P96" s="15">
        <f t="shared" si="4"/>
        <v>4069.44</v>
      </c>
      <c r="Q96" s="16"/>
    </row>
    <row r="97" spans="2:17" s="24" customFormat="1" ht="39.950000000000003" customHeight="1" x14ac:dyDescent="0.3">
      <c r="B97" s="55" t="s">
        <v>198</v>
      </c>
      <c r="C97" s="62" t="s">
        <v>13</v>
      </c>
      <c r="D97" s="59" t="s">
        <v>197</v>
      </c>
      <c r="E97" s="23">
        <v>0</v>
      </c>
      <c r="F97" s="66">
        <v>13</v>
      </c>
      <c r="G97" s="13">
        <f t="shared" si="3"/>
        <v>0</v>
      </c>
      <c r="H97" s="14"/>
      <c r="I97" s="14"/>
      <c r="J97" s="15"/>
      <c r="K97" s="14"/>
      <c r="L97" s="14"/>
      <c r="M97" s="70">
        <v>1</v>
      </c>
      <c r="N97" s="14"/>
      <c r="O97" s="14" t="s">
        <v>23</v>
      </c>
      <c r="P97" s="15">
        <f t="shared" si="4"/>
        <v>13</v>
      </c>
      <c r="Q97" s="16"/>
    </row>
    <row r="98" spans="2:17" s="24" customFormat="1" ht="39.950000000000003" customHeight="1" x14ac:dyDescent="0.3">
      <c r="B98" s="55" t="s">
        <v>200</v>
      </c>
      <c r="C98" s="62" t="s">
        <v>13</v>
      </c>
      <c r="D98" s="59" t="s">
        <v>199</v>
      </c>
      <c r="E98" s="22">
        <v>0</v>
      </c>
      <c r="F98" s="66">
        <v>13</v>
      </c>
      <c r="G98" s="13">
        <f t="shared" si="3"/>
        <v>0</v>
      </c>
      <c r="H98" s="14"/>
      <c r="I98" s="14"/>
      <c r="J98" s="15"/>
      <c r="K98" s="14"/>
      <c r="L98" s="14"/>
      <c r="M98" s="70">
        <v>7</v>
      </c>
      <c r="N98" s="14"/>
      <c r="O98" s="14" t="s">
        <v>23</v>
      </c>
      <c r="P98" s="15">
        <f t="shared" si="4"/>
        <v>91</v>
      </c>
      <c r="Q98" s="16"/>
    </row>
    <row r="99" spans="2:17" s="24" customFormat="1" ht="39.950000000000003" customHeight="1" x14ac:dyDescent="0.3">
      <c r="B99" s="55" t="s">
        <v>202</v>
      </c>
      <c r="C99" s="62" t="s">
        <v>13</v>
      </c>
      <c r="D99" s="59" t="s">
        <v>201</v>
      </c>
      <c r="E99" s="22">
        <v>0</v>
      </c>
      <c r="F99" s="66">
        <v>13</v>
      </c>
      <c r="G99" s="13">
        <f t="shared" si="3"/>
        <v>0</v>
      </c>
      <c r="H99" s="14"/>
      <c r="I99" s="14"/>
      <c r="J99" s="15"/>
      <c r="K99" s="14"/>
      <c r="L99" s="14"/>
      <c r="M99" s="70">
        <v>4</v>
      </c>
      <c r="N99" s="14"/>
      <c r="O99" s="14" t="s">
        <v>23</v>
      </c>
      <c r="P99" s="15">
        <f t="shared" si="4"/>
        <v>52</v>
      </c>
      <c r="Q99" s="16"/>
    </row>
    <row r="100" spans="2:17" s="24" customFormat="1" ht="39.950000000000003" customHeight="1" x14ac:dyDescent="0.3">
      <c r="B100" s="55" t="s">
        <v>204</v>
      </c>
      <c r="C100" s="56" t="s">
        <v>13</v>
      </c>
      <c r="D100" s="59" t="s">
        <v>203</v>
      </c>
      <c r="E100" s="22">
        <v>0</v>
      </c>
      <c r="F100" s="66">
        <v>150</v>
      </c>
      <c r="G100" s="13">
        <f t="shared" si="3"/>
        <v>0</v>
      </c>
      <c r="H100" s="14"/>
      <c r="I100" s="14"/>
      <c r="J100" s="15"/>
      <c r="K100" s="14"/>
      <c r="L100" s="14"/>
      <c r="M100" s="70">
        <v>42</v>
      </c>
      <c r="N100" s="14"/>
      <c r="O100" s="14" t="s">
        <v>23</v>
      </c>
      <c r="P100" s="15">
        <f t="shared" si="4"/>
        <v>6300</v>
      </c>
      <c r="Q100" s="16"/>
    </row>
    <row r="101" spans="2:17" s="24" customFormat="1" ht="39.950000000000003" customHeight="1" x14ac:dyDescent="0.3">
      <c r="B101" s="55" t="s">
        <v>206</v>
      </c>
      <c r="C101" s="56">
        <v>44193</v>
      </c>
      <c r="D101" s="59" t="s">
        <v>205</v>
      </c>
      <c r="E101" s="22">
        <v>2</v>
      </c>
      <c r="F101" s="66">
        <v>150</v>
      </c>
      <c r="G101" s="13">
        <f t="shared" si="3"/>
        <v>300</v>
      </c>
      <c r="H101" s="14"/>
      <c r="I101" s="14"/>
      <c r="J101" s="15"/>
      <c r="K101" s="14"/>
      <c r="L101" s="14"/>
      <c r="M101" s="70">
        <v>50</v>
      </c>
      <c r="N101" s="14"/>
      <c r="O101" s="14" t="s">
        <v>23</v>
      </c>
      <c r="P101" s="15">
        <f t="shared" si="4"/>
        <v>7500</v>
      </c>
      <c r="Q101" s="16"/>
    </row>
    <row r="102" spans="2:17" s="24" customFormat="1" ht="39.950000000000003" customHeight="1" x14ac:dyDescent="0.3">
      <c r="B102" s="55" t="s">
        <v>208</v>
      </c>
      <c r="C102" s="56">
        <v>44193</v>
      </c>
      <c r="D102" s="57" t="s">
        <v>207</v>
      </c>
      <c r="E102" s="21">
        <v>209</v>
      </c>
      <c r="F102" s="66">
        <v>105.93</v>
      </c>
      <c r="G102" s="13">
        <f t="shared" si="3"/>
        <v>22139.370000000003</v>
      </c>
      <c r="H102" s="14"/>
      <c r="I102" s="14"/>
      <c r="J102" s="15"/>
      <c r="K102" s="14"/>
      <c r="L102" s="14"/>
      <c r="M102" s="70">
        <v>1</v>
      </c>
      <c r="N102" s="14"/>
      <c r="O102" s="14" t="s">
        <v>18</v>
      </c>
      <c r="P102" s="15">
        <f t="shared" si="4"/>
        <v>105.93</v>
      </c>
      <c r="Q102" s="16"/>
    </row>
    <row r="103" spans="2:17" s="24" customFormat="1" ht="39.950000000000003" customHeight="1" x14ac:dyDescent="0.3">
      <c r="B103" s="55" t="s">
        <v>210</v>
      </c>
      <c r="C103" s="56">
        <v>44193</v>
      </c>
      <c r="D103" s="57" t="s">
        <v>209</v>
      </c>
      <c r="E103" s="21">
        <v>77</v>
      </c>
      <c r="F103" s="66">
        <v>762.71</v>
      </c>
      <c r="G103" s="13">
        <f t="shared" si="3"/>
        <v>58728.670000000006</v>
      </c>
      <c r="H103" s="14"/>
      <c r="I103" s="14"/>
      <c r="J103" s="15"/>
      <c r="K103" s="14"/>
      <c r="L103" s="14"/>
      <c r="M103" s="70">
        <v>2</v>
      </c>
      <c r="N103" s="14"/>
      <c r="O103" s="14"/>
      <c r="P103" s="15">
        <f t="shared" si="4"/>
        <v>1525.42</v>
      </c>
      <c r="Q103" s="16"/>
    </row>
    <row r="104" spans="2:17" s="24" customFormat="1" ht="39.950000000000003" customHeight="1" x14ac:dyDescent="0.3">
      <c r="B104" s="55" t="s">
        <v>212</v>
      </c>
      <c r="C104" s="56" t="s">
        <v>13</v>
      </c>
      <c r="D104" s="57" t="s">
        <v>211</v>
      </c>
      <c r="E104" s="21">
        <v>78</v>
      </c>
      <c r="F104" s="66">
        <v>172.08</v>
      </c>
      <c r="G104" s="13">
        <f t="shared" si="3"/>
        <v>13422.240000000002</v>
      </c>
      <c r="H104" s="14"/>
      <c r="I104" s="14"/>
      <c r="J104" s="15"/>
      <c r="K104" s="14"/>
      <c r="L104" s="14"/>
      <c r="M104" s="70">
        <v>15</v>
      </c>
      <c r="N104" s="14"/>
      <c r="O104" s="14" t="s">
        <v>18</v>
      </c>
      <c r="P104" s="15">
        <f t="shared" si="4"/>
        <v>2581.2000000000003</v>
      </c>
      <c r="Q104" s="16"/>
    </row>
    <row r="105" spans="2:17" s="24" customFormat="1" ht="39.950000000000003" customHeight="1" x14ac:dyDescent="0.3">
      <c r="B105" s="55" t="s">
        <v>214</v>
      </c>
      <c r="C105" s="62" t="s">
        <v>13</v>
      </c>
      <c r="D105" s="57" t="s">
        <v>213</v>
      </c>
      <c r="E105" s="21">
        <v>281</v>
      </c>
      <c r="F105" s="66">
        <v>172.08</v>
      </c>
      <c r="G105" s="13">
        <f t="shared" si="3"/>
        <v>48354.48</v>
      </c>
      <c r="H105" s="17"/>
      <c r="I105" s="14"/>
      <c r="J105" s="15"/>
      <c r="K105" s="15">
        <f t="shared" ref="K105:K113" si="6">+I105*J105</f>
        <v>0</v>
      </c>
      <c r="L105" s="14">
        <v>5</v>
      </c>
      <c r="M105" s="70">
        <v>18</v>
      </c>
      <c r="N105" s="14"/>
      <c r="O105" s="14" t="s">
        <v>18</v>
      </c>
      <c r="P105" s="15">
        <f t="shared" si="4"/>
        <v>3097.44</v>
      </c>
      <c r="Q105" s="16"/>
    </row>
    <row r="106" spans="2:17" s="24" customFormat="1" ht="39.950000000000003" customHeight="1" x14ac:dyDescent="0.3">
      <c r="B106" s="55" t="s">
        <v>216</v>
      </c>
      <c r="C106" s="56" t="s">
        <v>13</v>
      </c>
      <c r="D106" s="57" t="s">
        <v>215</v>
      </c>
      <c r="E106" s="11">
        <v>0</v>
      </c>
      <c r="F106" s="66">
        <v>172.08</v>
      </c>
      <c r="G106" s="13">
        <f t="shared" si="3"/>
        <v>0</v>
      </c>
      <c r="H106" s="17"/>
      <c r="I106" s="18"/>
      <c r="J106" s="15"/>
      <c r="K106" s="15">
        <f t="shared" si="6"/>
        <v>0</v>
      </c>
      <c r="L106" s="14"/>
      <c r="M106" s="70">
        <v>11</v>
      </c>
      <c r="N106" s="19" t="s">
        <v>17</v>
      </c>
      <c r="O106" s="14" t="s">
        <v>23</v>
      </c>
      <c r="P106" s="15">
        <f t="shared" si="4"/>
        <v>1892.88</v>
      </c>
      <c r="Q106" s="16"/>
    </row>
    <row r="107" spans="2:17" s="24" customFormat="1" ht="39.950000000000003" customHeight="1" x14ac:dyDescent="0.3">
      <c r="B107" s="55" t="s">
        <v>218</v>
      </c>
      <c r="C107" s="56">
        <v>45019</v>
      </c>
      <c r="D107" s="57" t="s">
        <v>217</v>
      </c>
      <c r="E107" s="11">
        <v>0</v>
      </c>
      <c r="F107" s="66">
        <v>172.08</v>
      </c>
      <c r="G107" s="13">
        <f t="shared" si="3"/>
        <v>0</v>
      </c>
      <c r="H107" s="17"/>
      <c r="I107" s="18"/>
      <c r="J107" s="15"/>
      <c r="K107" s="28">
        <f t="shared" si="6"/>
        <v>0</v>
      </c>
      <c r="L107" s="14"/>
      <c r="M107" s="70">
        <v>12</v>
      </c>
      <c r="N107" s="19"/>
      <c r="O107" s="14"/>
      <c r="P107" s="15">
        <f t="shared" si="4"/>
        <v>2064.96</v>
      </c>
      <c r="Q107" s="16"/>
    </row>
    <row r="108" spans="2:17" s="24" customFormat="1" ht="39.950000000000003" customHeight="1" x14ac:dyDescent="0.3">
      <c r="B108" s="55" t="s">
        <v>220</v>
      </c>
      <c r="C108" s="55" t="s">
        <v>13</v>
      </c>
      <c r="D108" s="57" t="s">
        <v>219</v>
      </c>
      <c r="E108" s="22">
        <v>0</v>
      </c>
      <c r="F108" s="67">
        <v>50</v>
      </c>
      <c r="G108" s="13">
        <f t="shared" si="3"/>
        <v>0</v>
      </c>
      <c r="H108" s="17"/>
      <c r="I108" s="14"/>
      <c r="J108" s="15"/>
      <c r="K108" s="15">
        <f t="shared" si="6"/>
        <v>0</v>
      </c>
      <c r="L108" s="14"/>
      <c r="M108" s="70">
        <v>7</v>
      </c>
      <c r="N108" s="14"/>
      <c r="O108" s="14" t="s">
        <v>23</v>
      </c>
      <c r="P108" s="15">
        <f t="shared" si="4"/>
        <v>350</v>
      </c>
      <c r="Q108" s="16"/>
    </row>
    <row r="109" spans="2:17" s="24" customFormat="1" ht="39.950000000000003" customHeight="1" x14ac:dyDescent="0.3">
      <c r="B109" s="55" t="s">
        <v>222</v>
      </c>
      <c r="C109" s="55" t="s">
        <v>13</v>
      </c>
      <c r="D109" s="57" t="s">
        <v>221</v>
      </c>
      <c r="E109" s="22">
        <v>0</v>
      </c>
      <c r="F109" s="67">
        <v>50</v>
      </c>
      <c r="G109" s="13">
        <f t="shared" si="3"/>
        <v>0</v>
      </c>
      <c r="H109" s="14"/>
      <c r="I109" s="14"/>
      <c r="J109" s="15"/>
      <c r="K109" s="14">
        <f t="shared" si="6"/>
        <v>0</v>
      </c>
      <c r="L109" s="14"/>
      <c r="M109" s="70">
        <v>2</v>
      </c>
      <c r="N109" s="14"/>
      <c r="O109" s="14" t="s">
        <v>23</v>
      </c>
      <c r="P109" s="15">
        <f t="shared" si="4"/>
        <v>100</v>
      </c>
      <c r="Q109" s="16"/>
    </row>
    <row r="110" spans="2:17" s="24" customFormat="1" ht="39.950000000000003" customHeight="1" x14ac:dyDescent="0.3">
      <c r="B110" s="55" t="s">
        <v>225</v>
      </c>
      <c r="C110" s="55" t="s">
        <v>223</v>
      </c>
      <c r="D110" s="57" t="s">
        <v>224</v>
      </c>
      <c r="E110" s="21">
        <v>0</v>
      </c>
      <c r="F110" s="67">
        <v>50</v>
      </c>
      <c r="G110" s="13">
        <f t="shared" si="3"/>
        <v>0</v>
      </c>
      <c r="H110" s="14"/>
      <c r="I110" s="14"/>
      <c r="J110" s="15"/>
      <c r="K110" s="14">
        <f t="shared" si="6"/>
        <v>0</v>
      </c>
      <c r="L110" s="30"/>
      <c r="M110" s="70">
        <v>57</v>
      </c>
      <c r="N110" s="14"/>
      <c r="O110" s="14" t="s">
        <v>23</v>
      </c>
      <c r="P110" s="15">
        <f t="shared" si="4"/>
        <v>2850</v>
      </c>
      <c r="Q110" s="16"/>
    </row>
    <row r="111" spans="2:17" s="24" customFormat="1" ht="39.950000000000003" customHeight="1" x14ac:dyDescent="0.3">
      <c r="B111" s="55" t="s">
        <v>227</v>
      </c>
      <c r="C111" s="56" t="s">
        <v>13</v>
      </c>
      <c r="D111" s="59" t="s">
        <v>226</v>
      </c>
      <c r="E111" s="21">
        <v>0</v>
      </c>
      <c r="F111" s="66">
        <v>2876.23</v>
      </c>
      <c r="G111" s="13">
        <f t="shared" si="3"/>
        <v>0</v>
      </c>
      <c r="H111" s="14"/>
      <c r="I111" s="14"/>
      <c r="J111" s="15"/>
      <c r="K111" s="14">
        <f t="shared" si="6"/>
        <v>0</v>
      </c>
      <c r="L111" s="14"/>
      <c r="M111" s="70">
        <v>2</v>
      </c>
      <c r="N111" s="14"/>
      <c r="O111" s="14" t="s">
        <v>23</v>
      </c>
      <c r="P111" s="15">
        <f t="shared" si="4"/>
        <v>5752.46</v>
      </c>
      <c r="Q111" s="16"/>
    </row>
    <row r="112" spans="2:17" s="24" customFormat="1" ht="39.950000000000003" customHeight="1" x14ac:dyDescent="0.3">
      <c r="B112" s="55" t="s">
        <v>229</v>
      </c>
      <c r="C112" s="56" t="s">
        <v>13</v>
      </c>
      <c r="D112" s="59" t="s">
        <v>228</v>
      </c>
      <c r="E112" s="22">
        <v>0</v>
      </c>
      <c r="F112" s="66">
        <v>16689.21</v>
      </c>
      <c r="G112" s="13">
        <f t="shared" si="3"/>
        <v>0</v>
      </c>
      <c r="H112" s="17"/>
      <c r="I112" s="14"/>
      <c r="J112" s="15"/>
      <c r="K112" s="15">
        <f t="shared" si="6"/>
        <v>0</v>
      </c>
      <c r="L112" s="14"/>
      <c r="M112" s="70">
        <v>1</v>
      </c>
      <c r="N112" s="14"/>
      <c r="O112" s="14" t="s">
        <v>23</v>
      </c>
      <c r="P112" s="15">
        <f t="shared" si="4"/>
        <v>16689.21</v>
      </c>
      <c r="Q112" s="16"/>
    </row>
    <row r="113" spans="2:17" s="24" customFormat="1" ht="39.950000000000003" customHeight="1" x14ac:dyDescent="0.3">
      <c r="B113" s="55" t="s">
        <v>231</v>
      </c>
      <c r="C113" s="56">
        <v>44193</v>
      </c>
      <c r="D113" s="59" t="s">
        <v>230</v>
      </c>
      <c r="E113" s="21">
        <v>0</v>
      </c>
      <c r="F113" s="66">
        <v>37.74</v>
      </c>
      <c r="G113" s="13">
        <f t="shared" si="3"/>
        <v>0</v>
      </c>
      <c r="H113" s="14"/>
      <c r="I113" s="14"/>
      <c r="J113" s="15"/>
      <c r="K113" s="14">
        <f t="shared" si="6"/>
        <v>0</v>
      </c>
      <c r="L113" s="14"/>
      <c r="M113" s="70">
        <v>5</v>
      </c>
      <c r="N113" s="14"/>
      <c r="O113" s="14" t="s">
        <v>23</v>
      </c>
      <c r="P113" s="15">
        <f t="shared" si="4"/>
        <v>188.70000000000002</v>
      </c>
      <c r="Q113" s="16"/>
    </row>
    <row r="114" spans="2:17" s="24" customFormat="1" ht="39.950000000000003" customHeight="1" x14ac:dyDescent="0.3">
      <c r="B114" s="55" t="s">
        <v>233</v>
      </c>
      <c r="C114" s="56" t="s">
        <v>13</v>
      </c>
      <c r="D114" s="59" t="s">
        <v>232</v>
      </c>
      <c r="E114" s="22">
        <v>1000</v>
      </c>
      <c r="F114" s="66">
        <v>37.74</v>
      </c>
      <c r="G114" s="13">
        <f t="shared" si="3"/>
        <v>37740</v>
      </c>
      <c r="H114" s="14"/>
      <c r="I114" s="14"/>
      <c r="J114" s="15"/>
      <c r="K114" s="14"/>
      <c r="L114" s="14"/>
      <c r="M114" s="70">
        <v>1</v>
      </c>
      <c r="N114" s="14"/>
      <c r="O114" s="14" t="s">
        <v>15</v>
      </c>
      <c r="P114" s="15">
        <f t="shared" si="4"/>
        <v>37.74</v>
      </c>
      <c r="Q114" s="16"/>
    </row>
    <row r="115" spans="2:17" s="24" customFormat="1" ht="39.950000000000003" customHeight="1" x14ac:dyDescent="0.3">
      <c r="B115" s="55" t="s">
        <v>235</v>
      </c>
      <c r="C115" s="60">
        <v>45042</v>
      </c>
      <c r="D115" s="59" t="s">
        <v>234</v>
      </c>
      <c r="E115" s="22">
        <v>0</v>
      </c>
      <c r="F115" s="66">
        <v>68.06</v>
      </c>
      <c r="G115" s="13">
        <f t="shared" si="3"/>
        <v>0</v>
      </c>
      <c r="H115" s="14"/>
      <c r="I115" s="14"/>
      <c r="J115" s="15"/>
      <c r="K115" s="14">
        <f>+I115*J115</f>
        <v>0</v>
      </c>
      <c r="L115" s="14"/>
      <c r="M115" s="70">
        <v>9</v>
      </c>
      <c r="N115" s="14"/>
      <c r="O115" s="14" t="s">
        <v>23</v>
      </c>
      <c r="P115" s="15">
        <f t="shared" si="4"/>
        <v>612.54</v>
      </c>
      <c r="Q115" s="16"/>
    </row>
    <row r="116" spans="2:17" s="24" customFormat="1" ht="39.950000000000003" customHeight="1" x14ac:dyDescent="0.3">
      <c r="B116" s="55" t="s">
        <v>237</v>
      </c>
      <c r="C116" s="60">
        <v>44852</v>
      </c>
      <c r="D116" s="57" t="s">
        <v>236</v>
      </c>
      <c r="E116" s="21">
        <v>1</v>
      </c>
      <c r="F116" s="66">
        <v>64.900000000000006</v>
      </c>
      <c r="G116" s="13">
        <f t="shared" si="3"/>
        <v>64.900000000000006</v>
      </c>
      <c r="H116" s="14"/>
      <c r="I116" s="14"/>
      <c r="J116" s="15"/>
      <c r="K116" s="14"/>
      <c r="L116" s="14"/>
      <c r="M116" s="70">
        <v>5</v>
      </c>
      <c r="N116" s="14"/>
      <c r="O116" s="14" t="s">
        <v>15</v>
      </c>
      <c r="P116" s="15">
        <f t="shared" si="4"/>
        <v>324.5</v>
      </c>
      <c r="Q116" s="16"/>
    </row>
    <row r="117" spans="2:17" s="24" customFormat="1" ht="39.950000000000003" customHeight="1" x14ac:dyDescent="0.3">
      <c r="B117" s="55" t="s">
        <v>239</v>
      </c>
      <c r="C117" s="62">
        <v>44193</v>
      </c>
      <c r="D117" s="59" t="s">
        <v>238</v>
      </c>
      <c r="E117" s="22">
        <v>0</v>
      </c>
      <c r="F117" s="66">
        <v>2535</v>
      </c>
      <c r="G117" s="13">
        <f t="shared" si="3"/>
        <v>0</v>
      </c>
      <c r="H117" s="14"/>
      <c r="I117" s="14"/>
      <c r="J117" s="15"/>
      <c r="K117" s="14"/>
      <c r="L117" s="14"/>
      <c r="M117" s="70">
        <v>1</v>
      </c>
      <c r="N117" s="14"/>
      <c r="O117" s="14"/>
      <c r="P117" s="15">
        <f t="shared" si="4"/>
        <v>2535</v>
      </c>
      <c r="Q117" s="16"/>
    </row>
    <row r="118" spans="2:17" s="24" customFormat="1" ht="39.950000000000003" customHeight="1" x14ac:dyDescent="0.3">
      <c r="B118" s="55" t="s">
        <v>241</v>
      </c>
      <c r="C118" s="62">
        <v>44193</v>
      </c>
      <c r="D118" s="59" t="s">
        <v>240</v>
      </c>
      <c r="E118" s="22">
        <v>0</v>
      </c>
      <c r="F118" s="66">
        <v>128</v>
      </c>
      <c r="G118" s="13">
        <f t="shared" si="3"/>
        <v>0</v>
      </c>
      <c r="H118" s="14"/>
      <c r="I118" s="14"/>
      <c r="J118" s="15"/>
      <c r="K118" s="14">
        <f>+I118*J118</f>
        <v>0</v>
      </c>
      <c r="L118" s="14"/>
      <c r="M118" s="70">
        <v>3</v>
      </c>
      <c r="N118" s="14"/>
      <c r="O118" s="14" t="s">
        <v>15</v>
      </c>
      <c r="P118" s="15">
        <f t="shared" si="4"/>
        <v>384</v>
      </c>
      <c r="Q118" s="16"/>
    </row>
    <row r="119" spans="2:17" s="24" customFormat="1" ht="39.950000000000003" customHeight="1" x14ac:dyDescent="0.3">
      <c r="B119" s="55" t="s">
        <v>243</v>
      </c>
      <c r="C119" s="62" t="s">
        <v>13</v>
      </c>
      <c r="D119" s="59" t="s">
        <v>242</v>
      </c>
      <c r="E119" s="22">
        <v>6</v>
      </c>
      <c r="F119" s="66">
        <v>200</v>
      </c>
      <c r="G119" s="13">
        <f t="shared" si="3"/>
        <v>1200</v>
      </c>
      <c r="H119" s="14"/>
      <c r="I119" s="14"/>
      <c r="J119" s="15"/>
      <c r="K119" s="14">
        <f>+I119*J119</f>
        <v>0</v>
      </c>
      <c r="L119" s="14"/>
      <c r="M119" s="70">
        <v>3</v>
      </c>
      <c r="N119" s="14"/>
      <c r="O119" s="14" t="s">
        <v>15</v>
      </c>
      <c r="P119" s="15">
        <f t="shared" si="4"/>
        <v>600</v>
      </c>
      <c r="Q119" s="16"/>
    </row>
    <row r="120" spans="2:17" s="24" customFormat="1" ht="39.950000000000003" customHeight="1" x14ac:dyDescent="0.3">
      <c r="B120" s="55" t="s">
        <v>245</v>
      </c>
      <c r="C120" s="62">
        <v>44193</v>
      </c>
      <c r="D120" s="57" t="s">
        <v>244</v>
      </c>
      <c r="E120" s="22">
        <v>4</v>
      </c>
      <c r="F120" s="66">
        <v>148.31</v>
      </c>
      <c r="G120" s="13">
        <f t="shared" si="3"/>
        <v>593.24</v>
      </c>
      <c r="H120" s="14"/>
      <c r="I120" s="14"/>
      <c r="J120" s="15"/>
      <c r="K120" s="14">
        <f>+I120*J120</f>
        <v>0</v>
      </c>
      <c r="L120" s="14"/>
      <c r="M120" s="70">
        <v>2</v>
      </c>
      <c r="N120" s="14"/>
      <c r="O120" s="14" t="s">
        <v>15</v>
      </c>
      <c r="P120" s="15">
        <f t="shared" si="4"/>
        <v>296.62</v>
      </c>
      <c r="Q120" s="16"/>
    </row>
    <row r="121" spans="2:17" s="16" customFormat="1" ht="39.950000000000003" customHeight="1" x14ac:dyDescent="0.3">
      <c r="B121" s="55" t="s">
        <v>247</v>
      </c>
      <c r="C121" s="62">
        <v>45042</v>
      </c>
      <c r="D121" s="59" t="s">
        <v>246</v>
      </c>
      <c r="E121" s="22">
        <v>0</v>
      </c>
      <c r="F121" s="66">
        <v>200</v>
      </c>
      <c r="G121" s="13">
        <f t="shared" si="3"/>
        <v>0</v>
      </c>
      <c r="H121" s="14"/>
      <c r="I121" s="14"/>
      <c r="J121" s="15"/>
      <c r="K121" s="14"/>
      <c r="L121" s="14"/>
      <c r="M121" s="70">
        <v>8</v>
      </c>
      <c r="N121" s="14"/>
      <c r="O121" s="14"/>
      <c r="P121" s="15">
        <f t="shared" si="4"/>
        <v>1600</v>
      </c>
    </row>
    <row r="122" spans="2:17" s="16" customFormat="1" ht="39.950000000000003" customHeight="1" x14ac:dyDescent="0.3">
      <c r="B122" s="55" t="s">
        <v>249</v>
      </c>
      <c r="C122" s="60">
        <v>44852</v>
      </c>
      <c r="D122" s="59" t="s">
        <v>248</v>
      </c>
      <c r="E122" s="22">
        <v>0</v>
      </c>
      <c r="F122" s="66">
        <v>65</v>
      </c>
      <c r="G122" s="13">
        <f t="shared" si="3"/>
        <v>0</v>
      </c>
      <c r="H122" s="14"/>
      <c r="I122" s="14"/>
      <c r="J122" s="15"/>
      <c r="K122" s="14">
        <f>+I122*J122</f>
        <v>0</v>
      </c>
      <c r="L122" s="14"/>
      <c r="M122" s="70">
        <v>55</v>
      </c>
      <c r="N122" s="14"/>
      <c r="O122" s="14" t="s">
        <v>82</v>
      </c>
      <c r="P122" s="15">
        <f t="shared" si="4"/>
        <v>3575</v>
      </c>
    </row>
    <row r="123" spans="2:17" s="16" customFormat="1" ht="39.950000000000003" customHeight="1" x14ac:dyDescent="0.3">
      <c r="B123" s="55" t="s">
        <v>251</v>
      </c>
      <c r="C123" s="60" t="s">
        <v>13</v>
      </c>
      <c r="D123" s="57" t="s">
        <v>250</v>
      </c>
      <c r="E123" s="22">
        <v>0</v>
      </c>
      <c r="F123" s="66">
        <v>100</v>
      </c>
      <c r="G123" s="13">
        <f t="shared" si="3"/>
        <v>0</v>
      </c>
      <c r="H123" s="14"/>
      <c r="I123" s="14"/>
      <c r="J123" s="15"/>
      <c r="K123" s="14"/>
      <c r="L123" s="14"/>
      <c r="M123" s="70">
        <v>36</v>
      </c>
      <c r="N123" s="14"/>
      <c r="O123" s="14"/>
      <c r="P123" s="15">
        <f t="shared" si="4"/>
        <v>3600</v>
      </c>
    </row>
    <row r="124" spans="2:17" s="24" customFormat="1" ht="39.950000000000003" customHeight="1" x14ac:dyDescent="0.3">
      <c r="B124" s="55" t="s">
        <v>253</v>
      </c>
      <c r="C124" s="60" t="s">
        <v>13</v>
      </c>
      <c r="D124" s="57" t="s">
        <v>252</v>
      </c>
      <c r="E124" s="22">
        <v>12</v>
      </c>
      <c r="F124" s="66">
        <v>100</v>
      </c>
      <c r="G124" s="13">
        <f t="shared" si="3"/>
        <v>1200</v>
      </c>
      <c r="H124" s="14"/>
      <c r="I124" s="14"/>
      <c r="J124" s="15"/>
      <c r="K124" s="14"/>
      <c r="L124" s="14"/>
      <c r="M124" s="70">
        <v>55</v>
      </c>
      <c r="N124" s="14"/>
      <c r="O124" s="14" t="s">
        <v>23</v>
      </c>
      <c r="P124" s="15">
        <f t="shared" si="4"/>
        <v>5500</v>
      </c>
      <c r="Q124" s="16"/>
    </row>
    <row r="125" spans="2:17" s="24" customFormat="1" ht="39.950000000000003" customHeight="1" x14ac:dyDescent="0.3">
      <c r="B125" s="55" t="s">
        <v>255</v>
      </c>
      <c r="C125" s="60" t="s">
        <v>13</v>
      </c>
      <c r="D125" s="57" t="s">
        <v>254</v>
      </c>
      <c r="E125" s="22">
        <v>0</v>
      </c>
      <c r="F125" s="66">
        <v>100</v>
      </c>
      <c r="G125" s="13">
        <f t="shared" si="3"/>
        <v>0</v>
      </c>
      <c r="H125" s="14"/>
      <c r="I125" s="14"/>
      <c r="J125" s="15"/>
      <c r="K125" s="14"/>
      <c r="L125" s="14"/>
      <c r="M125" s="70">
        <v>36</v>
      </c>
      <c r="N125" s="14"/>
      <c r="O125" s="14"/>
      <c r="P125" s="15">
        <f t="shared" si="4"/>
        <v>3600</v>
      </c>
      <c r="Q125" s="16"/>
    </row>
    <row r="126" spans="2:17" s="29" customFormat="1" ht="39.950000000000003" customHeight="1" x14ac:dyDescent="0.3">
      <c r="B126" s="55" t="s">
        <v>257</v>
      </c>
      <c r="C126" s="60">
        <v>44852</v>
      </c>
      <c r="D126" s="57" t="s">
        <v>256</v>
      </c>
      <c r="E126" s="22">
        <v>15</v>
      </c>
      <c r="F126" s="66">
        <v>51.33</v>
      </c>
      <c r="G126" s="13">
        <f t="shared" si="3"/>
        <v>769.94999999999993</v>
      </c>
      <c r="H126" s="14"/>
      <c r="I126" s="18"/>
      <c r="J126" s="15"/>
      <c r="K126" s="14"/>
      <c r="L126" s="14"/>
      <c r="M126" s="70">
        <v>5</v>
      </c>
      <c r="N126" s="14"/>
      <c r="O126" s="14" t="s">
        <v>15</v>
      </c>
      <c r="P126" s="15">
        <f t="shared" si="4"/>
        <v>256.64999999999998</v>
      </c>
      <c r="Q126" s="16"/>
    </row>
    <row r="127" spans="2:17" s="29" customFormat="1" ht="39.950000000000003" customHeight="1" x14ac:dyDescent="0.3">
      <c r="B127" s="55" t="s">
        <v>259</v>
      </c>
      <c r="C127" s="60">
        <v>44852</v>
      </c>
      <c r="D127" s="57" t="s">
        <v>258</v>
      </c>
      <c r="E127" s="11">
        <v>0</v>
      </c>
      <c r="F127" s="66">
        <v>27</v>
      </c>
      <c r="G127" s="13">
        <f t="shared" si="3"/>
        <v>0</v>
      </c>
      <c r="H127" s="14"/>
      <c r="I127" s="14"/>
      <c r="J127" s="15"/>
      <c r="K127" s="14"/>
      <c r="L127" s="14"/>
      <c r="M127" s="70">
        <v>4</v>
      </c>
      <c r="N127" s="14"/>
      <c r="O127" s="14" t="s">
        <v>23</v>
      </c>
      <c r="P127" s="15">
        <f t="shared" si="4"/>
        <v>108</v>
      </c>
      <c r="Q127" s="16"/>
    </row>
    <row r="128" spans="2:17" s="24" customFormat="1" ht="39.950000000000003" customHeight="1" x14ac:dyDescent="0.3">
      <c r="B128" s="55" t="s">
        <v>260</v>
      </c>
      <c r="C128" s="60">
        <v>44852</v>
      </c>
      <c r="D128" s="57" t="s">
        <v>911</v>
      </c>
      <c r="E128" s="21">
        <v>0</v>
      </c>
      <c r="F128" s="66">
        <v>45.89</v>
      </c>
      <c r="G128" s="13">
        <f t="shared" si="3"/>
        <v>0</v>
      </c>
      <c r="H128" s="14"/>
      <c r="I128" s="14"/>
      <c r="J128" s="15"/>
      <c r="K128" s="14"/>
      <c r="L128" s="14"/>
      <c r="M128" s="70">
        <v>108</v>
      </c>
      <c r="N128" s="14"/>
      <c r="O128" s="14" t="s">
        <v>82</v>
      </c>
      <c r="P128" s="15">
        <f t="shared" si="4"/>
        <v>4956.12</v>
      </c>
      <c r="Q128" s="16"/>
    </row>
    <row r="129" spans="2:17" s="24" customFormat="1" ht="39.950000000000003" customHeight="1" x14ac:dyDescent="0.3">
      <c r="B129" s="55" t="s">
        <v>262</v>
      </c>
      <c r="C129" s="60">
        <v>44852</v>
      </c>
      <c r="D129" s="57" t="s">
        <v>261</v>
      </c>
      <c r="E129" s="21">
        <v>2</v>
      </c>
      <c r="F129" s="66">
        <v>127.65</v>
      </c>
      <c r="G129" s="13">
        <f t="shared" si="3"/>
        <v>255.3</v>
      </c>
      <c r="H129" s="14"/>
      <c r="I129" s="14"/>
      <c r="J129" s="15"/>
      <c r="K129" s="14"/>
      <c r="L129" s="14"/>
      <c r="M129" s="70">
        <v>120</v>
      </c>
      <c r="N129" s="14"/>
      <c r="O129" s="14"/>
      <c r="P129" s="15">
        <f t="shared" si="4"/>
        <v>15318</v>
      </c>
      <c r="Q129" s="16"/>
    </row>
    <row r="130" spans="2:17" s="24" customFormat="1" ht="39.950000000000003" customHeight="1" x14ac:dyDescent="0.3">
      <c r="B130" s="55" t="s">
        <v>264</v>
      </c>
      <c r="C130" s="60">
        <v>44852</v>
      </c>
      <c r="D130" s="59" t="s">
        <v>263</v>
      </c>
      <c r="E130" s="21">
        <v>6</v>
      </c>
      <c r="F130" s="68">
        <v>155</v>
      </c>
      <c r="G130" s="13">
        <f t="shared" si="3"/>
        <v>930</v>
      </c>
      <c r="H130" s="14"/>
      <c r="I130" s="14"/>
      <c r="J130" s="15"/>
      <c r="K130" s="14"/>
      <c r="L130" s="14"/>
      <c r="M130" s="70">
        <v>36</v>
      </c>
      <c r="N130" s="14"/>
      <c r="O130" s="14"/>
      <c r="P130" s="15">
        <f t="shared" si="4"/>
        <v>5580</v>
      </c>
      <c r="Q130" s="16"/>
    </row>
    <row r="131" spans="2:17" s="24" customFormat="1" ht="39.950000000000003" customHeight="1" x14ac:dyDescent="0.3">
      <c r="B131" s="55" t="s">
        <v>266</v>
      </c>
      <c r="C131" s="62">
        <v>44547</v>
      </c>
      <c r="D131" s="59" t="s">
        <v>265</v>
      </c>
      <c r="E131" s="23">
        <v>4</v>
      </c>
      <c r="F131" s="68">
        <v>155</v>
      </c>
      <c r="G131" s="13">
        <f t="shared" si="3"/>
        <v>620</v>
      </c>
      <c r="H131" s="14"/>
      <c r="I131" s="18"/>
      <c r="J131" s="15"/>
      <c r="K131" s="14"/>
      <c r="L131" s="14"/>
      <c r="M131" s="70">
        <v>108</v>
      </c>
      <c r="N131" s="14"/>
      <c r="O131" s="14" t="s">
        <v>32</v>
      </c>
      <c r="P131" s="15">
        <f t="shared" si="4"/>
        <v>16740</v>
      </c>
      <c r="Q131" s="16"/>
    </row>
    <row r="132" spans="2:17" s="24" customFormat="1" ht="39.950000000000003" customHeight="1" x14ac:dyDescent="0.3">
      <c r="B132" s="55" t="s">
        <v>268</v>
      </c>
      <c r="C132" s="62" t="s">
        <v>13</v>
      </c>
      <c r="D132" s="57" t="s">
        <v>267</v>
      </c>
      <c r="E132" s="23">
        <v>2</v>
      </c>
      <c r="F132" s="66">
        <v>23</v>
      </c>
      <c r="G132" s="13">
        <f t="shared" si="3"/>
        <v>46</v>
      </c>
      <c r="H132" s="14"/>
      <c r="I132" s="18"/>
      <c r="J132" s="15"/>
      <c r="K132" s="14"/>
      <c r="L132" s="14">
        <v>2</v>
      </c>
      <c r="M132" s="70">
        <v>1</v>
      </c>
      <c r="N132" s="14"/>
      <c r="O132" s="14"/>
      <c r="P132" s="15">
        <f t="shared" si="4"/>
        <v>23</v>
      </c>
      <c r="Q132" s="16"/>
    </row>
    <row r="133" spans="2:17" s="24" customFormat="1" ht="39.950000000000003" customHeight="1" x14ac:dyDescent="0.3">
      <c r="B133" s="55" t="s">
        <v>270</v>
      </c>
      <c r="C133" s="60" t="s">
        <v>13</v>
      </c>
      <c r="D133" s="57" t="s">
        <v>269</v>
      </c>
      <c r="E133" s="21">
        <v>18</v>
      </c>
      <c r="F133" s="68">
        <v>155</v>
      </c>
      <c r="G133" s="13">
        <f t="shared" si="3"/>
        <v>2790</v>
      </c>
      <c r="H133" s="14"/>
      <c r="I133" s="14"/>
      <c r="J133" s="15"/>
      <c r="K133" s="14"/>
      <c r="L133" s="14"/>
      <c r="M133" s="70">
        <v>72</v>
      </c>
      <c r="N133" s="14"/>
      <c r="O133" s="14"/>
      <c r="P133" s="15">
        <f t="shared" si="4"/>
        <v>11160</v>
      </c>
      <c r="Q133" s="16"/>
    </row>
    <row r="134" spans="2:17" s="24" customFormat="1" ht="39.950000000000003" customHeight="1" x14ac:dyDescent="0.3">
      <c r="B134" s="55" t="s">
        <v>272</v>
      </c>
      <c r="C134" s="60" t="s">
        <v>13</v>
      </c>
      <c r="D134" s="59" t="s">
        <v>271</v>
      </c>
      <c r="E134" s="21">
        <v>45</v>
      </c>
      <c r="F134" s="68">
        <v>155</v>
      </c>
      <c r="G134" s="13">
        <f t="shared" si="3"/>
        <v>6975</v>
      </c>
      <c r="H134" s="14"/>
      <c r="I134" s="14"/>
      <c r="J134" s="15"/>
      <c r="K134" s="14"/>
      <c r="L134" s="14">
        <v>2</v>
      </c>
      <c r="M134" s="70">
        <v>3</v>
      </c>
      <c r="N134" s="14"/>
      <c r="O134" s="14" t="s">
        <v>82</v>
      </c>
      <c r="P134" s="15">
        <f t="shared" si="4"/>
        <v>465</v>
      </c>
      <c r="Q134" s="16"/>
    </row>
    <row r="135" spans="2:17" s="29" customFormat="1" ht="39.950000000000003" customHeight="1" x14ac:dyDescent="0.3">
      <c r="B135" s="55" t="s">
        <v>274</v>
      </c>
      <c r="C135" s="60" t="s">
        <v>13</v>
      </c>
      <c r="D135" s="59" t="s">
        <v>273</v>
      </c>
      <c r="E135" s="11">
        <v>1</v>
      </c>
      <c r="F135" s="68">
        <v>155</v>
      </c>
      <c r="G135" s="13">
        <f t="shared" si="3"/>
        <v>155</v>
      </c>
      <c r="H135" s="17"/>
      <c r="I135" s="18"/>
      <c r="J135" s="15"/>
      <c r="K135" s="15"/>
      <c r="L135" s="14"/>
      <c r="M135" s="70">
        <v>3</v>
      </c>
      <c r="N135" s="19"/>
      <c r="O135" s="14"/>
      <c r="P135" s="15">
        <f t="shared" si="4"/>
        <v>465</v>
      </c>
      <c r="Q135" s="16"/>
    </row>
    <row r="136" spans="2:17" s="16" customFormat="1" ht="39.950000000000003" customHeight="1" x14ac:dyDescent="0.3">
      <c r="B136" s="55" t="s">
        <v>276</v>
      </c>
      <c r="C136" s="62" t="s">
        <v>13</v>
      </c>
      <c r="D136" s="59" t="s">
        <v>275</v>
      </c>
      <c r="E136" s="11">
        <v>3</v>
      </c>
      <c r="F136" s="68">
        <v>155</v>
      </c>
      <c r="G136" s="13">
        <f t="shared" si="3"/>
        <v>465</v>
      </c>
      <c r="H136" s="17"/>
      <c r="I136" s="18"/>
      <c r="J136" s="15"/>
      <c r="K136" s="15"/>
      <c r="L136" s="14"/>
      <c r="M136" s="70">
        <v>42</v>
      </c>
      <c r="N136" s="19"/>
      <c r="O136" s="14"/>
      <c r="P136" s="15">
        <f t="shared" si="4"/>
        <v>6510</v>
      </c>
    </row>
    <row r="137" spans="2:17" s="29" customFormat="1" ht="39.950000000000003" customHeight="1" x14ac:dyDescent="0.3">
      <c r="B137" s="55" t="s">
        <v>278</v>
      </c>
      <c r="C137" s="60">
        <v>44852</v>
      </c>
      <c r="D137" s="57" t="s">
        <v>277</v>
      </c>
      <c r="E137" s="11">
        <v>7</v>
      </c>
      <c r="F137" s="66">
        <v>145.80000000000001</v>
      </c>
      <c r="G137" s="13">
        <f t="shared" ref="G137:G200" si="7">E137*F137</f>
        <v>1020.6000000000001</v>
      </c>
      <c r="H137" s="17"/>
      <c r="I137" s="18"/>
      <c r="J137" s="15"/>
      <c r="K137" s="15"/>
      <c r="L137" s="14"/>
      <c r="M137" s="70">
        <v>80</v>
      </c>
      <c r="N137" s="19"/>
      <c r="O137" s="14"/>
      <c r="P137" s="15">
        <f t="shared" si="4"/>
        <v>11664</v>
      </c>
      <c r="Q137" s="16"/>
    </row>
    <row r="138" spans="2:17" s="24" customFormat="1" ht="39.950000000000003" customHeight="1" x14ac:dyDescent="0.3">
      <c r="B138" s="55" t="s">
        <v>280</v>
      </c>
      <c r="C138" s="56" t="s">
        <v>13</v>
      </c>
      <c r="D138" s="57" t="s">
        <v>279</v>
      </c>
      <c r="E138" s="11">
        <v>8</v>
      </c>
      <c r="F138" s="66">
        <v>454.3</v>
      </c>
      <c r="G138" s="13">
        <f t="shared" si="7"/>
        <v>3634.4</v>
      </c>
      <c r="H138" s="17"/>
      <c r="I138" s="18"/>
      <c r="J138" s="15"/>
      <c r="K138" s="15"/>
      <c r="L138" s="14"/>
      <c r="M138" s="70">
        <v>16</v>
      </c>
      <c r="N138" s="19"/>
      <c r="O138" s="14"/>
      <c r="P138" s="15">
        <f t="shared" si="4"/>
        <v>7268.8</v>
      </c>
      <c r="Q138" s="16"/>
    </row>
    <row r="139" spans="2:17" s="24" customFormat="1" ht="39.950000000000003" customHeight="1" x14ac:dyDescent="0.3">
      <c r="B139" s="55" t="s">
        <v>282</v>
      </c>
      <c r="C139" s="60">
        <v>45019</v>
      </c>
      <c r="D139" s="57" t="s">
        <v>281</v>
      </c>
      <c r="E139" s="11">
        <v>2</v>
      </c>
      <c r="F139" s="66">
        <v>454.3</v>
      </c>
      <c r="G139" s="13">
        <f t="shared" si="7"/>
        <v>908.6</v>
      </c>
      <c r="H139" s="17"/>
      <c r="I139" s="18"/>
      <c r="J139" s="15"/>
      <c r="K139" s="15"/>
      <c r="L139" s="14"/>
      <c r="M139" s="70">
        <v>24</v>
      </c>
      <c r="N139" s="19"/>
      <c r="O139" s="14"/>
      <c r="P139" s="15">
        <f t="shared" si="4"/>
        <v>10903.2</v>
      </c>
      <c r="Q139" s="16"/>
    </row>
    <row r="140" spans="2:17" s="16" customFormat="1" ht="39.950000000000003" customHeight="1" x14ac:dyDescent="0.3">
      <c r="B140" s="55" t="s">
        <v>284</v>
      </c>
      <c r="C140" s="56">
        <v>44659</v>
      </c>
      <c r="D140" s="57" t="s">
        <v>283</v>
      </c>
      <c r="E140" s="11">
        <v>4</v>
      </c>
      <c r="F140" s="66">
        <v>156.66667000000001</v>
      </c>
      <c r="G140" s="13">
        <f t="shared" si="7"/>
        <v>626.66668000000004</v>
      </c>
      <c r="H140" s="17"/>
      <c r="I140" s="18"/>
      <c r="J140" s="15"/>
      <c r="K140" s="15">
        <f>+J140*I140</f>
        <v>0</v>
      </c>
      <c r="L140" s="14"/>
      <c r="M140" s="70">
        <v>4</v>
      </c>
      <c r="N140" s="19" t="s">
        <v>127</v>
      </c>
      <c r="O140" s="14" t="s">
        <v>82</v>
      </c>
      <c r="P140" s="15">
        <f t="shared" si="4"/>
        <v>626.66668000000004</v>
      </c>
    </row>
    <row r="141" spans="2:17" s="16" customFormat="1" ht="39.950000000000003" customHeight="1" x14ac:dyDescent="0.3">
      <c r="B141" s="55" t="s">
        <v>286</v>
      </c>
      <c r="C141" s="56">
        <v>44453</v>
      </c>
      <c r="D141" s="57" t="s">
        <v>285</v>
      </c>
      <c r="E141" s="11">
        <v>4</v>
      </c>
      <c r="F141" s="66">
        <v>7500</v>
      </c>
      <c r="G141" s="13">
        <f t="shared" si="7"/>
        <v>30000</v>
      </c>
      <c r="H141" s="17"/>
      <c r="I141" s="18"/>
      <c r="J141" s="15"/>
      <c r="K141" s="15">
        <f>+J141*I141</f>
        <v>0</v>
      </c>
      <c r="L141" s="14"/>
      <c r="M141" s="70">
        <v>6</v>
      </c>
      <c r="N141" s="19" t="s">
        <v>127</v>
      </c>
      <c r="O141" s="14" t="s">
        <v>82</v>
      </c>
      <c r="P141" s="15">
        <f t="shared" ref="P141:P204" si="8">+F141*M141</f>
        <v>45000</v>
      </c>
    </row>
    <row r="142" spans="2:17" s="24" customFormat="1" ht="39.950000000000003" customHeight="1" x14ac:dyDescent="0.3">
      <c r="B142" s="55" t="s">
        <v>288</v>
      </c>
      <c r="C142" s="56">
        <v>44193</v>
      </c>
      <c r="D142" s="57" t="s">
        <v>287</v>
      </c>
      <c r="E142" s="11">
        <v>9</v>
      </c>
      <c r="F142" s="66">
        <v>30.5</v>
      </c>
      <c r="G142" s="13">
        <f t="shared" si="7"/>
        <v>274.5</v>
      </c>
      <c r="H142" s="17"/>
      <c r="I142" s="18"/>
      <c r="J142" s="15"/>
      <c r="K142" s="15"/>
      <c r="L142" s="14"/>
      <c r="M142" s="70">
        <v>32</v>
      </c>
      <c r="N142" s="19"/>
      <c r="O142" s="14"/>
      <c r="P142" s="15">
        <f t="shared" si="8"/>
        <v>976</v>
      </c>
      <c r="Q142" s="16"/>
    </row>
    <row r="143" spans="2:17" s="24" customFormat="1" ht="39.950000000000003" customHeight="1" x14ac:dyDescent="0.3">
      <c r="B143" s="55" t="s">
        <v>290</v>
      </c>
      <c r="C143" s="56">
        <v>44193</v>
      </c>
      <c r="D143" s="57" t="s">
        <v>289</v>
      </c>
      <c r="E143" s="11">
        <v>6</v>
      </c>
      <c r="F143" s="66">
        <v>11.24</v>
      </c>
      <c r="G143" s="13">
        <f t="shared" si="7"/>
        <v>67.44</v>
      </c>
      <c r="H143" s="17"/>
      <c r="I143" s="18"/>
      <c r="J143" s="15"/>
      <c r="K143" s="15"/>
      <c r="L143" s="14"/>
      <c r="M143" s="70">
        <v>3</v>
      </c>
      <c r="N143" s="19"/>
      <c r="O143" s="14"/>
      <c r="P143" s="15">
        <f t="shared" si="8"/>
        <v>33.72</v>
      </c>
      <c r="Q143" s="16"/>
    </row>
    <row r="144" spans="2:17" s="24" customFormat="1" ht="39.950000000000003" customHeight="1" x14ac:dyDescent="0.3">
      <c r="B144" s="55" t="s">
        <v>292</v>
      </c>
      <c r="C144" s="56" t="s">
        <v>13</v>
      </c>
      <c r="D144" s="57" t="s">
        <v>291</v>
      </c>
      <c r="E144" s="21">
        <v>2</v>
      </c>
      <c r="F144" s="66">
        <v>11.24</v>
      </c>
      <c r="G144" s="13">
        <f t="shared" si="7"/>
        <v>22.48</v>
      </c>
      <c r="H144" s="14"/>
      <c r="I144" s="14"/>
      <c r="J144" s="15"/>
      <c r="K144" s="14"/>
      <c r="L144" s="14"/>
      <c r="M144" s="70">
        <v>3</v>
      </c>
      <c r="N144" s="14"/>
      <c r="O144" s="14" t="s">
        <v>32</v>
      </c>
      <c r="P144" s="15">
        <f t="shared" si="8"/>
        <v>33.72</v>
      </c>
      <c r="Q144" s="16"/>
    </row>
    <row r="145" spans="2:17" s="24" customFormat="1" ht="39.950000000000003" customHeight="1" x14ac:dyDescent="0.3">
      <c r="B145" s="55" t="s">
        <v>294</v>
      </c>
      <c r="C145" s="56" t="s">
        <v>13</v>
      </c>
      <c r="D145" s="57" t="s">
        <v>293</v>
      </c>
      <c r="E145" s="21">
        <v>9</v>
      </c>
      <c r="F145" s="66">
        <v>45</v>
      </c>
      <c r="G145" s="13">
        <f t="shared" si="7"/>
        <v>405</v>
      </c>
      <c r="H145" s="14"/>
      <c r="I145" s="14"/>
      <c r="J145" s="15"/>
      <c r="K145" s="14"/>
      <c r="L145" s="14"/>
      <c r="M145" s="70">
        <v>4</v>
      </c>
      <c r="N145" s="14"/>
      <c r="O145" s="14" t="s">
        <v>32</v>
      </c>
      <c r="P145" s="15">
        <f t="shared" si="8"/>
        <v>180</v>
      </c>
      <c r="Q145" s="16"/>
    </row>
    <row r="146" spans="2:17" s="24" customFormat="1" ht="39.950000000000003" customHeight="1" x14ac:dyDescent="0.3">
      <c r="B146" s="55" t="s">
        <v>296</v>
      </c>
      <c r="C146" s="56">
        <v>44193</v>
      </c>
      <c r="D146" s="57" t="s">
        <v>295</v>
      </c>
      <c r="E146" s="21">
        <v>6</v>
      </c>
      <c r="F146" s="66">
        <v>11.24</v>
      </c>
      <c r="G146" s="13">
        <f t="shared" si="7"/>
        <v>67.44</v>
      </c>
      <c r="H146" s="14"/>
      <c r="I146" s="14"/>
      <c r="J146" s="15"/>
      <c r="K146" s="14"/>
      <c r="L146" s="14"/>
      <c r="M146" s="70">
        <v>10</v>
      </c>
      <c r="N146" s="14"/>
      <c r="O146" s="14" t="s">
        <v>32</v>
      </c>
      <c r="P146" s="15">
        <f t="shared" si="8"/>
        <v>112.4</v>
      </c>
      <c r="Q146" s="16"/>
    </row>
    <row r="147" spans="2:17" s="24" customFormat="1" ht="39.950000000000003" customHeight="1" x14ac:dyDescent="0.3">
      <c r="B147" s="55" t="s">
        <v>298</v>
      </c>
      <c r="C147" s="56">
        <v>44193</v>
      </c>
      <c r="D147" s="57" t="s">
        <v>297</v>
      </c>
      <c r="E147" s="22">
        <v>0</v>
      </c>
      <c r="F147" s="66">
        <v>47</v>
      </c>
      <c r="G147" s="13">
        <f t="shared" si="7"/>
        <v>0</v>
      </c>
      <c r="H147" s="17"/>
      <c r="I147" s="14"/>
      <c r="J147" s="15"/>
      <c r="K147" s="15"/>
      <c r="L147" s="14"/>
      <c r="M147" s="70">
        <v>1</v>
      </c>
      <c r="N147" s="14"/>
      <c r="O147" s="14"/>
      <c r="P147" s="15">
        <f t="shared" si="8"/>
        <v>47</v>
      </c>
      <c r="Q147" s="16"/>
    </row>
    <row r="148" spans="2:17" s="24" customFormat="1" ht="39.950000000000003" customHeight="1" x14ac:dyDescent="0.3">
      <c r="B148" s="55" t="s">
        <v>300</v>
      </c>
      <c r="C148" s="56">
        <v>44193</v>
      </c>
      <c r="D148" s="57" t="s">
        <v>299</v>
      </c>
      <c r="E148" s="21">
        <v>39</v>
      </c>
      <c r="F148" s="66">
        <v>40</v>
      </c>
      <c r="G148" s="13">
        <f t="shared" si="7"/>
        <v>1560</v>
      </c>
      <c r="H148" s="14"/>
      <c r="I148" s="14"/>
      <c r="J148" s="15"/>
      <c r="K148" s="14"/>
      <c r="L148" s="14"/>
      <c r="M148" s="70">
        <v>7</v>
      </c>
      <c r="N148" s="14"/>
      <c r="O148" s="14"/>
      <c r="P148" s="15">
        <f t="shared" si="8"/>
        <v>280</v>
      </c>
      <c r="Q148" s="16"/>
    </row>
    <row r="149" spans="2:17" s="24" customFormat="1" ht="39.950000000000003" customHeight="1" x14ac:dyDescent="0.3">
      <c r="B149" s="55" t="s">
        <v>302</v>
      </c>
      <c r="C149" s="56">
        <v>44193</v>
      </c>
      <c r="D149" s="57" t="s">
        <v>301</v>
      </c>
      <c r="E149" s="21">
        <v>50</v>
      </c>
      <c r="F149" s="66">
        <v>45</v>
      </c>
      <c r="G149" s="13">
        <f t="shared" si="7"/>
        <v>2250</v>
      </c>
      <c r="H149" s="14"/>
      <c r="I149" s="14"/>
      <c r="J149" s="15"/>
      <c r="K149" s="14"/>
      <c r="L149" s="14"/>
      <c r="M149" s="70">
        <v>27</v>
      </c>
      <c r="N149" s="14"/>
      <c r="O149" s="14" t="s">
        <v>82</v>
      </c>
      <c r="P149" s="15">
        <f t="shared" si="8"/>
        <v>1215</v>
      </c>
      <c r="Q149" s="16"/>
    </row>
    <row r="150" spans="2:17" s="24" customFormat="1" ht="39.950000000000003" customHeight="1" x14ac:dyDescent="0.3">
      <c r="B150" s="55" t="s">
        <v>304</v>
      </c>
      <c r="C150" s="56">
        <v>44193</v>
      </c>
      <c r="D150" s="57" t="s">
        <v>303</v>
      </c>
      <c r="E150" s="21">
        <v>1</v>
      </c>
      <c r="F150" s="66">
        <v>45</v>
      </c>
      <c r="G150" s="13">
        <f t="shared" si="7"/>
        <v>45</v>
      </c>
      <c r="H150" s="14"/>
      <c r="I150" s="14"/>
      <c r="J150" s="15"/>
      <c r="K150" s="14"/>
      <c r="L150" s="14"/>
      <c r="M150" s="70">
        <v>19</v>
      </c>
      <c r="N150" s="14"/>
      <c r="O150" s="14" t="s">
        <v>23</v>
      </c>
      <c r="P150" s="15">
        <f t="shared" si="8"/>
        <v>855</v>
      </c>
      <c r="Q150" s="16"/>
    </row>
    <row r="151" spans="2:17" s="24" customFormat="1" ht="39.950000000000003" customHeight="1" x14ac:dyDescent="0.3">
      <c r="B151" s="55" t="s">
        <v>306</v>
      </c>
      <c r="C151" s="56">
        <v>44193</v>
      </c>
      <c r="D151" s="57" t="s">
        <v>305</v>
      </c>
      <c r="E151" s="21">
        <v>2</v>
      </c>
      <c r="F151" s="66">
        <v>40</v>
      </c>
      <c r="G151" s="13">
        <f t="shared" si="7"/>
        <v>80</v>
      </c>
      <c r="H151" s="14"/>
      <c r="I151" s="14"/>
      <c r="J151" s="15"/>
      <c r="K151" s="14"/>
      <c r="L151" s="14"/>
      <c r="M151" s="70">
        <v>28</v>
      </c>
      <c r="N151" s="14"/>
      <c r="O151" s="14" t="s">
        <v>23</v>
      </c>
      <c r="P151" s="15">
        <f t="shared" si="8"/>
        <v>1120</v>
      </c>
      <c r="Q151" s="16"/>
    </row>
    <row r="152" spans="2:17" s="24" customFormat="1" ht="39.950000000000003" customHeight="1" x14ac:dyDescent="0.3">
      <c r="B152" s="55" t="s">
        <v>308</v>
      </c>
      <c r="C152" s="56" t="s">
        <v>13</v>
      </c>
      <c r="D152" s="59" t="s">
        <v>307</v>
      </c>
      <c r="E152" s="11">
        <v>0</v>
      </c>
      <c r="F152" s="66">
        <v>107</v>
      </c>
      <c r="G152" s="13">
        <f t="shared" si="7"/>
        <v>0</v>
      </c>
      <c r="H152" s="10"/>
      <c r="I152" s="18"/>
      <c r="J152" s="26"/>
      <c r="K152" s="15">
        <f>+J152*I152</f>
        <v>0</v>
      </c>
      <c r="L152" s="14"/>
      <c r="M152" s="70">
        <v>72</v>
      </c>
      <c r="N152" s="19"/>
      <c r="O152" s="14" t="s">
        <v>18</v>
      </c>
      <c r="P152" s="15">
        <f t="shared" si="8"/>
        <v>7704</v>
      </c>
      <c r="Q152" s="16"/>
    </row>
    <row r="153" spans="2:17" s="24" customFormat="1" ht="39.950000000000003" customHeight="1" x14ac:dyDescent="0.3">
      <c r="B153" s="55" t="s">
        <v>310</v>
      </c>
      <c r="C153" s="56">
        <v>44193</v>
      </c>
      <c r="D153" s="57" t="s">
        <v>309</v>
      </c>
      <c r="E153" s="21">
        <v>0</v>
      </c>
      <c r="F153" s="66">
        <v>5.05</v>
      </c>
      <c r="G153" s="13">
        <f t="shared" si="7"/>
        <v>0</v>
      </c>
      <c r="H153" s="14"/>
      <c r="I153" s="14"/>
      <c r="J153" s="15"/>
      <c r="K153" s="14"/>
      <c r="L153" s="14"/>
      <c r="M153" s="70">
        <v>5</v>
      </c>
      <c r="N153" s="14"/>
      <c r="O153" s="14" t="s">
        <v>23</v>
      </c>
      <c r="P153" s="15">
        <f t="shared" si="8"/>
        <v>25.25</v>
      </c>
      <c r="Q153" s="16"/>
    </row>
    <row r="154" spans="2:17" s="24" customFormat="1" ht="39.950000000000003" customHeight="1" x14ac:dyDescent="0.3">
      <c r="B154" s="55" t="s">
        <v>312</v>
      </c>
      <c r="C154" s="56">
        <v>44193</v>
      </c>
      <c r="D154" s="57" t="s">
        <v>311</v>
      </c>
      <c r="E154" s="23">
        <v>0</v>
      </c>
      <c r="F154" s="66">
        <v>42.95</v>
      </c>
      <c r="G154" s="13">
        <f t="shared" si="7"/>
        <v>0</v>
      </c>
      <c r="H154" s="14"/>
      <c r="I154" s="14"/>
      <c r="J154" s="15"/>
      <c r="K154" s="14"/>
      <c r="L154" s="14"/>
      <c r="M154" s="70">
        <v>41</v>
      </c>
      <c r="N154" s="14"/>
      <c r="O154" s="14" t="s">
        <v>82</v>
      </c>
      <c r="P154" s="15">
        <f t="shared" si="8"/>
        <v>1760.95</v>
      </c>
      <c r="Q154" s="16"/>
    </row>
    <row r="155" spans="2:17" s="24" customFormat="1" ht="39.950000000000003" customHeight="1" x14ac:dyDescent="0.3">
      <c r="B155" s="55" t="s">
        <v>314</v>
      </c>
      <c r="C155" s="56">
        <v>44193</v>
      </c>
      <c r="D155" s="57" t="s">
        <v>313</v>
      </c>
      <c r="E155" s="23">
        <v>15</v>
      </c>
      <c r="F155" s="66">
        <v>19.95</v>
      </c>
      <c r="G155" s="13">
        <f t="shared" si="7"/>
        <v>299.25</v>
      </c>
      <c r="H155" s="17"/>
      <c r="I155" s="14"/>
      <c r="J155" s="15"/>
      <c r="K155" s="28"/>
      <c r="L155" s="14"/>
      <c r="M155" s="70">
        <v>12</v>
      </c>
      <c r="N155" s="14"/>
      <c r="O155" s="14"/>
      <c r="P155" s="15">
        <f t="shared" si="8"/>
        <v>239.39999999999998</v>
      </c>
      <c r="Q155" s="16"/>
    </row>
    <row r="156" spans="2:17" s="24" customFormat="1" ht="39.950000000000003" customHeight="1" x14ac:dyDescent="0.3">
      <c r="B156" s="55" t="s">
        <v>316</v>
      </c>
      <c r="C156" s="56">
        <v>44194</v>
      </c>
      <c r="D156" s="57" t="s">
        <v>315</v>
      </c>
      <c r="E156" s="23">
        <v>18</v>
      </c>
      <c r="F156" s="66">
        <v>19.95</v>
      </c>
      <c r="G156" s="13">
        <f t="shared" si="7"/>
        <v>359.09999999999997</v>
      </c>
      <c r="H156" s="17"/>
      <c r="I156" s="14"/>
      <c r="J156" s="15"/>
      <c r="K156" s="28"/>
      <c r="L156" s="14"/>
      <c r="M156" s="70">
        <v>2</v>
      </c>
      <c r="N156" s="14"/>
      <c r="O156" s="14"/>
      <c r="P156" s="15">
        <f t="shared" si="8"/>
        <v>39.9</v>
      </c>
      <c r="Q156" s="16"/>
    </row>
    <row r="157" spans="2:17" s="24" customFormat="1" ht="39.950000000000003" customHeight="1" x14ac:dyDescent="0.3">
      <c r="B157" s="55" t="s">
        <v>318</v>
      </c>
      <c r="C157" s="56">
        <v>44193</v>
      </c>
      <c r="D157" s="57" t="s">
        <v>317</v>
      </c>
      <c r="E157" s="23">
        <v>18</v>
      </c>
      <c r="F157" s="66">
        <v>5.78</v>
      </c>
      <c r="G157" s="13">
        <f t="shared" si="7"/>
        <v>104.04</v>
      </c>
      <c r="H157" s="17"/>
      <c r="I157" s="14"/>
      <c r="J157" s="15"/>
      <c r="K157" s="28"/>
      <c r="L157" s="14"/>
      <c r="M157" s="70">
        <v>10</v>
      </c>
      <c r="N157" s="14"/>
      <c r="O157" s="14"/>
      <c r="P157" s="15">
        <f t="shared" si="8"/>
        <v>57.800000000000004</v>
      </c>
      <c r="Q157" s="16"/>
    </row>
    <row r="158" spans="2:17" s="24" customFormat="1" ht="39.950000000000003" customHeight="1" x14ac:dyDescent="0.3">
      <c r="B158" s="55" t="s">
        <v>320</v>
      </c>
      <c r="C158" s="56">
        <v>44193</v>
      </c>
      <c r="D158" s="57" t="s">
        <v>319</v>
      </c>
      <c r="E158" s="23">
        <v>12</v>
      </c>
      <c r="F158" s="66">
        <v>5.78</v>
      </c>
      <c r="G158" s="13">
        <f t="shared" si="7"/>
        <v>69.36</v>
      </c>
      <c r="H158" s="17"/>
      <c r="I158" s="14"/>
      <c r="J158" s="15"/>
      <c r="K158" s="28">
        <f>+I158*J158</f>
        <v>0</v>
      </c>
      <c r="L158" s="14"/>
      <c r="M158" s="70">
        <v>27</v>
      </c>
      <c r="N158" s="14"/>
      <c r="O158" s="14" t="s">
        <v>18</v>
      </c>
      <c r="P158" s="15">
        <f t="shared" si="8"/>
        <v>156.06</v>
      </c>
      <c r="Q158" s="16"/>
    </row>
    <row r="159" spans="2:17" s="24" customFormat="1" ht="39.950000000000003" customHeight="1" x14ac:dyDescent="0.3">
      <c r="B159" s="55" t="s">
        <v>322</v>
      </c>
      <c r="C159" s="56">
        <v>44193</v>
      </c>
      <c r="D159" s="57" t="s">
        <v>321</v>
      </c>
      <c r="E159" s="11">
        <v>0</v>
      </c>
      <c r="F159" s="66">
        <v>5.78</v>
      </c>
      <c r="G159" s="13">
        <f t="shared" si="7"/>
        <v>0</v>
      </c>
      <c r="H159" s="10"/>
      <c r="I159" s="18"/>
      <c r="J159" s="26"/>
      <c r="K159" s="15">
        <f>+J159*I159</f>
        <v>0</v>
      </c>
      <c r="L159" s="14"/>
      <c r="M159" s="70">
        <v>8</v>
      </c>
      <c r="N159" s="19"/>
      <c r="O159" s="14" t="s">
        <v>18</v>
      </c>
      <c r="P159" s="15">
        <f t="shared" si="8"/>
        <v>46.24</v>
      </c>
      <c r="Q159" s="16"/>
    </row>
    <row r="160" spans="2:17" s="24" customFormat="1" ht="39.950000000000003" customHeight="1" x14ac:dyDescent="0.3">
      <c r="B160" s="55" t="s">
        <v>324</v>
      </c>
      <c r="C160" s="56" t="s">
        <v>13</v>
      </c>
      <c r="D160" s="57" t="s">
        <v>323</v>
      </c>
      <c r="E160" s="23">
        <v>7</v>
      </c>
      <c r="F160" s="66">
        <v>19.95</v>
      </c>
      <c r="G160" s="13">
        <f t="shared" si="7"/>
        <v>139.65</v>
      </c>
      <c r="H160" s="14"/>
      <c r="I160" s="14"/>
      <c r="J160" s="15"/>
      <c r="K160" s="14"/>
      <c r="L160" s="14"/>
      <c r="M160" s="70">
        <v>1</v>
      </c>
      <c r="N160" s="14"/>
      <c r="O160" s="14"/>
      <c r="P160" s="15">
        <f t="shared" si="8"/>
        <v>19.95</v>
      </c>
      <c r="Q160" s="16"/>
    </row>
    <row r="161" spans="2:17" s="24" customFormat="1" ht="39.950000000000003" customHeight="1" x14ac:dyDescent="0.3">
      <c r="B161" s="55" t="s">
        <v>326</v>
      </c>
      <c r="C161" s="56">
        <v>44193</v>
      </c>
      <c r="D161" s="57" t="s">
        <v>325</v>
      </c>
      <c r="E161" s="23">
        <v>1</v>
      </c>
      <c r="F161" s="66">
        <v>719.2</v>
      </c>
      <c r="G161" s="13">
        <f t="shared" si="7"/>
        <v>719.2</v>
      </c>
      <c r="H161" s="14"/>
      <c r="I161" s="14"/>
      <c r="J161" s="15"/>
      <c r="K161" s="14"/>
      <c r="L161" s="14"/>
      <c r="M161" s="70">
        <v>11</v>
      </c>
      <c r="N161" s="14"/>
      <c r="O161" s="14"/>
      <c r="P161" s="15">
        <f t="shared" si="8"/>
        <v>7911.2000000000007</v>
      </c>
      <c r="Q161" s="16"/>
    </row>
    <row r="162" spans="2:17" s="24" customFormat="1" ht="39.950000000000003" customHeight="1" x14ac:dyDescent="0.3">
      <c r="B162" s="55" t="s">
        <v>328</v>
      </c>
      <c r="C162" s="62">
        <v>44193</v>
      </c>
      <c r="D162" s="57" t="s">
        <v>327</v>
      </c>
      <c r="E162" s="23">
        <v>57</v>
      </c>
      <c r="F162" s="66">
        <v>7360</v>
      </c>
      <c r="G162" s="13">
        <f t="shared" si="7"/>
        <v>419520</v>
      </c>
      <c r="H162" s="14"/>
      <c r="I162" s="14"/>
      <c r="J162" s="15"/>
      <c r="K162" s="14"/>
      <c r="L162" s="14"/>
      <c r="M162" s="70">
        <v>2</v>
      </c>
      <c r="N162" s="14"/>
      <c r="O162" s="14" t="s">
        <v>18</v>
      </c>
      <c r="P162" s="15">
        <f t="shared" si="8"/>
        <v>14720</v>
      </c>
      <c r="Q162" s="16"/>
    </row>
    <row r="163" spans="2:17" s="24" customFormat="1" ht="39.950000000000003" customHeight="1" x14ac:dyDescent="0.3">
      <c r="B163" s="55" t="s">
        <v>330</v>
      </c>
      <c r="C163" s="56" t="s">
        <v>13</v>
      </c>
      <c r="D163" s="59" t="s">
        <v>329</v>
      </c>
      <c r="E163" s="23">
        <v>0</v>
      </c>
      <c r="F163" s="66">
        <v>14037.84</v>
      </c>
      <c r="G163" s="13">
        <f t="shared" si="7"/>
        <v>0</v>
      </c>
      <c r="H163" s="14"/>
      <c r="I163" s="14"/>
      <c r="J163" s="15"/>
      <c r="K163" s="14"/>
      <c r="L163" s="14"/>
      <c r="M163" s="70">
        <v>4</v>
      </c>
      <c r="N163" s="14"/>
      <c r="O163" s="14" t="s">
        <v>18</v>
      </c>
      <c r="P163" s="15">
        <f t="shared" si="8"/>
        <v>56151.360000000001</v>
      </c>
      <c r="Q163" s="16"/>
    </row>
    <row r="164" spans="2:17" s="24" customFormat="1" ht="39.950000000000003" customHeight="1" x14ac:dyDescent="0.3">
      <c r="B164" s="55" t="s">
        <v>332</v>
      </c>
      <c r="C164" s="56">
        <v>44193</v>
      </c>
      <c r="D164" s="57" t="s">
        <v>331</v>
      </c>
      <c r="E164" s="11">
        <v>0</v>
      </c>
      <c r="F164" s="66">
        <v>7360</v>
      </c>
      <c r="G164" s="13">
        <f t="shared" si="7"/>
        <v>0</v>
      </c>
      <c r="H164" s="10"/>
      <c r="I164" s="18"/>
      <c r="J164" s="26"/>
      <c r="K164" s="15">
        <f>+J164*I164</f>
        <v>0</v>
      </c>
      <c r="L164" s="14"/>
      <c r="M164" s="70">
        <v>2</v>
      </c>
      <c r="N164" s="19"/>
      <c r="O164" s="14" t="s">
        <v>23</v>
      </c>
      <c r="P164" s="15">
        <f t="shared" si="8"/>
        <v>14720</v>
      </c>
      <c r="Q164" s="16"/>
    </row>
    <row r="165" spans="2:17" s="24" customFormat="1" ht="39.950000000000003" customHeight="1" x14ac:dyDescent="0.3">
      <c r="B165" s="55" t="s">
        <v>334</v>
      </c>
      <c r="C165" s="56" t="s">
        <v>13</v>
      </c>
      <c r="D165" s="57" t="s">
        <v>333</v>
      </c>
      <c r="E165" s="21">
        <v>2</v>
      </c>
      <c r="F165" s="66">
        <v>321.79000000000002</v>
      </c>
      <c r="G165" s="13">
        <f t="shared" si="7"/>
        <v>643.58000000000004</v>
      </c>
      <c r="H165" s="14"/>
      <c r="I165" s="14"/>
      <c r="J165" s="15"/>
      <c r="K165" s="14"/>
      <c r="L165" s="14"/>
      <c r="M165" s="70">
        <v>2</v>
      </c>
      <c r="N165" s="14"/>
      <c r="O165" s="14" t="s">
        <v>15</v>
      </c>
      <c r="P165" s="15">
        <f t="shared" si="8"/>
        <v>643.58000000000004</v>
      </c>
      <c r="Q165" s="16"/>
    </row>
    <row r="166" spans="2:17" s="24" customFormat="1" ht="39.950000000000003" customHeight="1" x14ac:dyDescent="0.3">
      <c r="B166" s="55" t="s">
        <v>336</v>
      </c>
      <c r="C166" s="56" t="s">
        <v>13</v>
      </c>
      <c r="D166" s="59" t="s">
        <v>335</v>
      </c>
      <c r="E166" s="21">
        <v>1</v>
      </c>
      <c r="F166" s="67">
        <v>180</v>
      </c>
      <c r="G166" s="13">
        <f t="shared" si="7"/>
        <v>180</v>
      </c>
      <c r="H166" s="14"/>
      <c r="I166" s="14"/>
      <c r="J166" s="15"/>
      <c r="K166" s="14"/>
      <c r="L166" s="14"/>
      <c r="M166" s="70">
        <v>4</v>
      </c>
      <c r="N166" s="14"/>
      <c r="O166" s="14" t="s">
        <v>15</v>
      </c>
      <c r="P166" s="15">
        <f t="shared" si="8"/>
        <v>720</v>
      </c>
      <c r="Q166" s="16"/>
    </row>
    <row r="167" spans="2:17" s="24" customFormat="1" ht="39.950000000000003" customHeight="1" x14ac:dyDescent="0.3">
      <c r="B167" s="55" t="s">
        <v>338</v>
      </c>
      <c r="C167" s="56" t="s">
        <v>13</v>
      </c>
      <c r="D167" s="59" t="s">
        <v>337</v>
      </c>
      <c r="E167" s="23">
        <v>0</v>
      </c>
      <c r="F167" s="67">
        <v>180</v>
      </c>
      <c r="G167" s="13">
        <f t="shared" si="7"/>
        <v>0</v>
      </c>
      <c r="H167" s="14"/>
      <c r="I167" s="14"/>
      <c r="J167" s="15"/>
      <c r="K167" s="14"/>
      <c r="L167" s="14"/>
      <c r="M167" s="70">
        <v>11</v>
      </c>
      <c r="N167" s="14"/>
      <c r="O167" s="14" t="s">
        <v>23</v>
      </c>
      <c r="P167" s="15">
        <f t="shared" si="8"/>
        <v>1980</v>
      </c>
      <c r="Q167" s="16"/>
    </row>
    <row r="168" spans="2:17" s="24" customFormat="1" ht="39.950000000000003" customHeight="1" x14ac:dyDescent="0.3">
      <c r="B168" s="55" t="s">
        <v>340</v>
      </c>
      <c r="C168" s="60">
        <v>45273</v>
      </c>
      <c r="D168" s="57" t="s">
        <v>339</v>
      </c>
      <c r="E168" s="23">
        <v>6</v>
      </c>
      <c r="F168" s="66">
        <v>1077.52</v>
      </c>
      <c r="G168" s="13">
        <f t="shared" si="7"/>
        <v>6465.12</v>
      </c>
      <c r="H168" s="14"/>
      <c r="I168" s="14"/>
      <c r="J168" s="15"/>
      <c r="K168" s="14"/>
      <c r="L168" s="14"/>
      <c r="M168" s="70">
        <v>5</v>
      </c>
      <c r="N168" s="14"/>
      <c r="O168" s="14" t="s">
        <v>23</v>
      </c>
      <c r="P168" s="15">
        <f t="shared" si="8"/>
        <v>5387.6</v>
      </c>
      <c r="Q168" s="16"/>
    </row>
    <row r="169" spans="2:17" s="24" customFormat="1" ht="39.950000000000003" customHeight="1" x14ac:dyDescent="0.3">
      <c r="B169" s="55" t="s">
        <v>342</v>
      </c>
      <c r="C169" s="62">
        <v>44193</v>
      </c>
      <c r="D169" s="57" t="s">
        <v>341</v>
      </c>
      <c r="E169" s="23">
        <v>1</v>
      </c>
      <c r="F169" s="66">
        <v>155</v>
      </c>
      <c r="G169" s="13">
        <f t="shared" si="7"/>
        <v>155</v>
      </c>
      <c r="H169" s="14"/>
      <c r="I169" s="14"/>
      <c r="J169" s="15"/>
      <c r="K169" s="14"/>
      <c r="L169" s="14"/>
      <c r="M169" s="70">
        <v>2</v>
      </c>
      <c r="N169" s="14"/>
      <c r="O169" s="14"/>
      <c r="P169" s="15">
        <f t="shared" si="8"/>
        <v>310</v>
      </c>
      <c r="Q169" s="16"/>
    </row>
    <row r="170" spans="2:17" s="24" customFormat="1" ht="39.950000000000003" customHeight="1" x14ac:dyDescent="0.3">
      <c r="B170" s="55" t="s">
        <v>344</v>
      </c>
      <c r="C170" s="62">
        <v>45019</v>
      </c>
      <c r="D170" s="57" t="s">
        <v>343</v>
      </c>
      <c r="E170" s="23">
        <v>12</v>
      </c>
      <c r="F170" s="66">
        <v>1500.96</v>
      </c>
      <c r="G170" s="13">
        <f t="shared" si="7"/>
        <v>18011.52</v>
      </c>
      <c r="H170" s="17"/>
      <c r="I170" s="14"/>
      <c r="J170" s="15"/>
      <c r="K170" s="14">
        <f>+J170*I170</f>
        <v>0</v>
      </c>
      <c r="L170" s="14"/>
      <c r="M170" s="70">
        <v>49</v>
      </c>
      <c r="N170" s="14" t="s">
        <v>127</v>
      </c>
      <c r="O170" s="14" t="s">
        <v>82</v>
      </c>
      <c r="P170" s="15">
        <f t="shared" si="8"/>
        <v>73547.040000000008</v>
      </c>
      <c r="Q170" s="16"/>
    </row>
    <row r="171" spans="2:17" s="24" customFormat="1" ht="39.950000000000003" customHeight="1" x14ac:dyDescent="0.3">
      <c r="B171" s="55" t="s">
        <v>346</v>
      </c>
      <c r="C171" s="60">
        <v>44903</v>
      </c>
      <c r="D171" s="57" t="s">
        <v>345</v>
      </c>
      <c r="E171" s="23">
        <v>0</v>
      </c>
      <c r="F171" s="66">
        <v>116.53</v>
      </c>
      <c r="G171" s="13">
        <f t="shared" si="7"/>
        <v>0</v>
      </c>
      <c r="H171" s="14"/>
      <c r="I171" s="14"/>
      <c r="J171" s="15"/>
      <c r="K171" s="14"/>
      <c r="L171" s="14"/>
      <c r="M171" s="70">
        <v>38</v>
      </c>
      <c r="N171" s="14"/>
      <c r="O171" s="14" t="s">
        <v>82</v>
      </c>
      <c r="P171" s="15">
        <f t="shared" si="8"/>
        <v>4428.1400000000003</v>
      </c>
      <c r="Q171" s="16"/>
    </row>
    <row r="172" spans="2:17" s="24" customFormat="1" ht="39.950000000000003" customHeight="1" x14ac:dyDescent="0.3">
      <c r="B172" s="55" t="s">
        <v>348</v>
      </c>
      <c r="C172" s="60" t="s">
        <v>13</v>
      </c>
      <c r="D172" s="57" t="s">
        <v>347</v>
      </c>
      <c r="E172" s="11">
        <v>5</v>
      </c>
      <c r="F172" s="66">
        <v>195</v>
      </c>
      <c r="G172" s="13">
        <f t="shared" si="7"/>
        <v>975</v>
      </c>
      <c r="H172" s="17"/>
      <c r="I172" s="18"/>
      <c r="J172" s="15"/>
      <c r="K172" s="15">
        <f>+J172*I172</f>
        <v>0</v>
      </c>
      <c r="L172" s="14"/>
      <c r="M172" s="70">
        <v>4</v>
      </c>
      <c r="N172" s="19" t="s">
        <v>127</v>
      </c>
      <c r="O172" s="14" t="s">
        <v>82</v>
      </c>
      <c r="P172" s="15">
        <f t="shared" si="8"/>
        <v>780</v>
      </c>
      <c r="Q172" s="16"/>
    </row>
    <row r="173" spans="2:17" s="24" customFormat="1" ht="39.950000000000003" customHeight="1" x14ac:dyDescent="0.3">
      <c r="B173" s="55" t="s">
        <v>350</v>
      </c>
      <c r="C173" s="62">
        <v>44851</v>
      </c>
      <c r="D173" s="57" t="s">
        <v>349</v>
      </c>
      <c r="E173" s="11">
        <v>0</v>
      </c>
      <c r="F173" s="66">
        <v>1187.08</v>
      </c>
      <c r="G173" s="13">
        <f t="shared" si="7"/>
        <v>0</v>
      </c>
      <c r="H173" s="17"/>
      <c r="I173" s="18"/>
      <c r="J173" s="15"/>
      <c r="K173" s="15">
        <f>+J173*I173</f>
        <v>0</v>
      </c>
      <c r="L173" s="14"/>
      <c r="M173" s="70">
        <v>9</v>
      </c>
      <c r="N173" s="19" t="s">
        <v>127</v>
      </c>
      <c r="O173" s="14" t="s">
        <v>82</v>
      </c>
      <c r="P173" s="15">
        <f t="shared" si="8"/>
        <v>10683.72</v>
      </c>
      <c r="Q173" s="16"/>
    </row>
    <row r="174" spans="2:17" s="24" customFormat="1" ht="39.950000000000003" customHeight="1" x14ac:dyDescent="0.3">
      <c r="B174" s="55" t="s">
        <v>352</v>
      </c>
      <c r="C174" s="62" t="s">
        <v>13</v>
      </c>
      <c r="D174" s="57" t="s">
        <v>351</v>
      </c>
      <c r="E174" s="11">
        <v>0</v>
      </c>
      <c r="F174" s="66">
        <v>350</v>
      </c>
      <c r="G174" s="13">
        <f t="shared" si="7"/>
        <v>0</v>
      </c>
      <c r="H174" s="17"/>
      <c r="I174" s="18"/>
      <c r="J174" s="15"/>
      <c r="K174" s="15">
        <f>+I174*J174</f>
        <v>0</v>
      </c>
      <c r="L174" s="14"/>
      <c r="M174" s="70">
        <v>1</v>
      </c>
      <c r="N174" s="19" t="s">
        <v>127</v>
      </c>
      <c r="O174" s="14" t="s">
        <v>82</v>
      </c>
      <c r="P174" s="15">
        <f t="shared" si="8"/>
        <v>350</v>
      </c>
      <c r="Q174" s="16"/>
    </row>
    <row r="175" spans="2:17" s="24" customFormat="1" ht="39.950000000000003" customHeight="1" x14ac:dyDescent="0.3">
      <c r="B175" s="55" t="s">
        <v>354</v>
      </c>
      <c r="C175" s="62" t="s">
        <v>13</v>
      </c>
      <c r="D175" s="57" t="s">
        <v>353</v>
      </c>
      <c r="E175" s="23">
        <v>1</v>
      </c>
      <c r="F175" s="66">
        <v>1099</v>
      </c>
      <c r="G175" s="13">
        <f t="shared" si="7"/>
        <v>1099</v>
      </c>
      <c r="H175" s="14"/>
      <c r="I175" s="14"/>
      <c r="J175" s="15"/>
      <c r="K175" s="14"/>
      <c r="L175" s="14"/>
      <c r="M175" s="70">
        <v>7</v>
      </c>
      <c r="N175" s="14"/>
      <c r="O175" s="14" t="s">
        <v>82</v>
      </c>
      <c r="P175" s="15">
        <f t="shared" si="8"/>
        <v>7693</v>
      </c>
      <c r="Q175" s="16"/>
    </row>
    <row r="176" spans="2:17" s="24" customFormat="1" ht="39.950000000000003" customHeight="1" x14ac:dyDescent="0.3">
      <c r="B176" s="55" t="s">
        <v>356</v>
      </c>
      <c r="C176" s="62" t="s">
        <v>13</v>
      </c>
      <c r="D176" s="57" t="s">
        <v>355</v>
      </c>
      <c r="E176" s="23">
        <v>3</v>
      </c>
      <c r="F176" s="66">
        <v>1400</v>
      </c>
      <c r="G176" s="13">
        <f t="shared" si="7"/>
        <v>4200</v>
      </c>
      <c r="H176" s="14"/>
      <c r="I176" s="14"/>
      <c r="J176" s="15"/>
      <c r="K176" s="14"/>
      <c r="L176" s="14"/>
      <c r="M176" s="70">
        <v>3</v>
      </c>
      <c r="N176" s="14"/>
      <c r="O176" s="14" t="s">
        <v>15</v>
      </c>
      <c r="P176" s="15">
        <f t="shared" si="8"/>
        <v>4200</v>
      </c>
      <c r="Q176" s="16"/>
    </row>
    <row r="177" spans="2:17" s="24" customFormat="1" ht="39.950000000000003" customHeight="1" x14ac:dyDescent="0.3">
      <c r="B177" s="55" t="s">
        <v>358</v>
      </c>
      <c r="C177" s="62">
        <v>44193</v>
      </c>
      <c r="D177" s="57" t="s">
        <v>357</v>
      </c>
      <c r="E177" s="23">
        <v>3</v>
      </c>
      <c r="F177" s="66">
        <v>1400</v>
      </c>
      <c r="G177" s="13">
        <f t="shared" si="7"/>
        <v>4200</v>
      </c>
      <c r="H177" s="14"/>
      <c r="I177" s="14"/>
      <c r="J177" s="28"/>
      <c r="K177" s="28"/>
      <c r="L177" s="14"/>
      <c r="M177" s="70">
        <v>6</v>
      </c>
      <c r="N177" s="14"/>
      <c r="O177" s="14"/>
      <c r="P177" s="15">
        <f t="shared" si="8"/>
        <v>8400</v>
      </c>
      <c r="Q177" s="16"/>
    </row>
    <row r="178" spans="2:17" s="24" customFormat="1" ht="39.950000000000003" customHeight="1" x14ac:dyDescent="0.3">
      <c r="B178" s="55" t="s">
        <v>360</v>
      </c>
      <c r="C178" s="62">
        <v>44456</v>
      </c>
      <c r="D178" s="57" t="s">
        <v>359</v>
      </c>
      <c r="E178" s="11">
        <v>0</v>
      </c>
      <c r="F178" s="66">
        <v>1099</v>
      </c>
      <c r="G178" s="13">
        <f t="shared" si="7"/>
        <v>0</v>
      </c>
      <c r="H178" s="17"/>
      <c r="I178" s="18"/>
      <c r="J178" s="26"/>
      <c r="K178" s="15">
        <f>+J178*I178</f>
        <v>0</v>
      </c>
      <c r="L178" s="14"/>
      <c r="M178" s="70">
        <v>2</v>
      </c>
      <c r="N178" s="19"/>
      <c r="O178" s="14" t="s">
        <v>82</v>
      </c>
      <c r="P178" s="15">
        <f t="shared" si="8"/>
        <v>2198</v>
      </c>
      <c r="Q178" s="16"/>
    </row>
    <row r="179" spans="2:17" s="24" customFormat="1" ht="39.950000000000003" customHeight="1" x14ac:dyDescent="0.3">
      <c r="B179" s="55" t="s">
        <v>362</v>
      </c>
      <c r="C179" s="62">
        <v>44456</v>
      </c>
      <c r="D179" s="57" t="s">
        <v>361</v>
      </c>
      <c r="E179" s="23">
        <v>0</v>
      </c>
      <c r="F179" s="66">
        <v>4000</v>
      </c>
      <c r="G179" s="13">
        <f t="shared" si="7"/>
        <v>0</v>
      </c>
      <c r="H179" s="14"/>
      <c r="I179" s="14"/>
      <c r="J179" s="15"/>
      <c r="K179" s="14"/>
      <c r="L179" s="14"/>
      <c r="M179" s="70">
        <v>9</v>
      </c>
      <c r="N179" s="14"/>
      <c r="O179" s="14" t="s">
        <v>82</v>
      </c>
      <c r="P179" s="15">
        <f t="shared" si="8"/>
        <v>36000</v>
      </c>
      <c r="Q179" s="16"/>
    </row>
    <row r="180" spans="2:17" s="24" customFormat="1" ht="39.950000000000003" customHeight="1" x14ac:dyDescent="0.3">
      <c r="B180" s="55" t="s">
        <v>364</v>
      </c>
      <c r="C180" s="62" t="s">
        <v>13</v>
      </c>
      <c r="D180" s="57" t="s">
        <v>363</v>
      </c>
      <c r="E180" s="23">
        <v>2</v>
      </c>
      <c r="F180" s="66">
        <v>1400</v>
      </c>
      <c r="G180" s="13">
        <f t="shared" si="7"/>
        <v>2800</v>
      </c>
      <c r="H180" s="14"/>
      <c r="I180" s="14"/>
      <c r="J180" s="15"/>
      <c r="K180" s="14"/>
      <c r="L180" s="14"/>
      <c r="M180" s="70">
        <v>1</v>
      </c>
      <c r="N180" s="14"/>
      <c r="O180" s="14" t="s">
        <v>82</v>
      </c>
      <c r="P180" s="15">
        <f t="shared" si="8"/>
        <v>1400</v>
      </c>
      <c r="Q180" s="16"/>
    </row>
    <row r="181" spans="2:17" s="24" customFormat="1" ht="39.950000000000003" customHeight="1" x14ac:dyDescent="0.3">
      <c r="B181" s="55" t="s">
        <v>366</v>
      </c>
      <c r="C181" s="62" t="s">
        <v>13</v>
      </c>
      <c r="D181" s="57" t="s">
        <v>365</v>
      </c>
      <c r="E181" s="23">
        <v>8</v>
      </c>
      <c r="F181" s="66">
        <v>1400</v>
      </c>
      <c r="G181" s="13">
        <f t="shared" si="7"/>
        <v>11200</v>
      </c>
      <c r="H181" s="14"/>
      <c r="I181" s="14"/>
      <c r="J181" s="28"/>
      <c r="K181" s="28">
        <f>+J181*I181</f>
        <v>0</v>
      </c>
      <c r="L181" s="14"/>
      <c r="M181" s="70">
        <v>2</v>
      </c>
      <c r="N181" s="14"/>
      <c r="O181" s="14" t="s">
        <v>82</v>
      </c>
      <c r="P181" s="15">
        <f t="shared" si="8"/>
        <v>2800</v>
      </c>
      <c r="Q181" s="16"/>
    </row>
    <row r="182" spans="2:17" s="24" customFormat="1" ht="39.950000000000003" customHeight="1" x14ac:dyDescent="0.3">
      <c r="B182" s="55" t="s">
        <v>368</v>
      </c>
      <c r="C182" s="62">
        <v>44193</v>
      </c>
      <c r="D182" s="57" t="s">
        <v>367</v>
      </c>
      <c r="E182" s="23">
        <v>55</v>
      </c>
      <c r="F182" s="66">
        <v>1400</v>
      </c>
      <c r="G182" s="13">
        <f t="shared" si="7"/>
        <v>77000</v>
      </c>
      <c r="H182" s="17"/>
      <c r="I182" s="14"/>
      <c r="J182" s="15"/>
      <c r="K182" s="28">
        <f>+J182*I182</f>
        <v>0</v>
      </c>
      <c r="L182" s="14"/>
      <c r="M182" s="70">
        <v>10</v>
      </c>
      <c r="N182" s="14" t="s">
        <v>127</v>
      </c>
      <c r="O182" s="14" t="s">
        <v>82</v>
      </c>
      <c r="P182" s="15">
        <f t="shared" si="8"/>
        <v>14000</v>
      </c>
      <c r="Q182" s="16"/>
    </row>
    <row r="183" spans="2:17" s="24" customFormat="1" ht="39.950000000000003" customHeight="1" x14ac:dyDescent="0.3">
      <c r="B183" s="55" t="s">
        <v>370</v>
      </c>
      <c r="C183" s="64" t="s">
        <v>223</v>
      </c>
      <c r="D183" s="65" t="s">
        <v>369</v>
      </c>
      <c r="E183" s="11">
        <v>0</v>
      </c>
      <c r="F183" s="66">
        <v>28</v>
      </c>
      <c r="G183" s="13">
        <f t="shared" si="7"/>
        <v>0</v>
      </c>
      <c r="H183" s="14"/>
      <c r="I183" s="14"/>
      <c r="J183" s="15"/>
      <c r="K183" s="14"/>
      <c r="L183" s="14"/>
      <c r="M183" s="70">
        <v>44</v>
      </c>
      <c r="N183" s="14"/>
      <c r="O183" s="14" t="s">
        <v>15</v>
      </c>
      <c r="P183" s="15">
        <f t="shared" si="8"/>
        <v>1232</v>
      </c>
      <c r="Q183" s="16"/>
    </row>
    <row r="184" spans="2:17" s="24" customFormat="1" ht="39.950000000000003" customHeight="1" x14ac:dyDescent="0.3">
      <c r="B184" s="55" t="s">
        <v>372</v>
      </c>
      <c r="C184" s="55" t="s">
        <v>223</v>
      </c>
      <c r="D184" s="65" t="s">
        <v>371</v>
      </c>
      <c r="E184" s="11">
        <v>36</v>
      </c>
      <c r="F184" s="66">
        <v>28</v>
      </c>
      <c r="G184" s="13">
        <f t="shared" si="7"/>
        <v>1008</v>
      </c>
      <c r="H184" s="17"/>
      <c r="I184" s="18"/>
      <c r="J184" s="15"/>
      <c r="K184" s="28"/>
      <c r="L184" s="14"/>
      <c r="M184" s="70">
        <v>41</v>
      </c>
      <c r="N184" s="14"/>
      <c r="O184" s="14" t="s">
        <v>15</v>
      </c>
      <c r="P184" s="15">
        <f t="shared" si="8"/>
        <v>1148</v>
      </c>
      <c r="Q184" s="16"/>
    </row>
    <row r="185" spans="2:17" s="24" customFormat="1" ht="39.950000000000003" customHeight="1" x14ac:dyDescent="0.3">
      <c r="B185" s="55" t="s">
        <v>375</v>
      </c>
      <c r="C185" s="55" t="s">
        <v>373</v>
      </c>
      <c r="D185" s="57" t="s">
        <v>374</v>
      </c>
      <c r="E185" s="11">
        <v>56</v>
      </c>
      <c r="F185" s="67">
        <v>85</v>
      </c>
      <c r="G185" s="13">
        <f t="shared" si="7"/>
        <v>4760</v>
      </c>
      <c r="H185" s="17"/>
      <c r="I185" s="18"/>
      <c r="J185" s="15"/>
      <c r="K185" s="28"/>
      <c r="L185" s="14"/>
      <c r="M185" s="70">
        <v>7</v>
      </c>
      <c r="N185" s="14"/>
      <c r="O185" s="14" t="s">
        <v>15</v>
      </c>
      <c r="P185" s="15">
        <f t="shared" si="8"/>
        <v>595</v>
      </c>
      <c r="Q185" s="16"/>
    </row>
    <row r="186" spans="2:17" s="24" customFormat="1" ht="39.950000000000003" customHeight="1" x14ac:dyDescent="0.3">
      <c r="B186" s="55" t="s">
        <v>377</v>
      </c>
      <c r="C186" s="55" t="s">
        <v>13</v>
      </c>
      <c r="D186" s="57" t="s">
        <v>376</v>
      </c>
      <c r="E186" s="11">
        <v>37</v>
      </c>
      <c r="F186" s="67">
        <v>85</v>
      </c>
      <c r="G186" s="13">
        <f t="shared" si="7"/>
        <v>3145</v>
      </c>
      <c r="H186" s="17"/>
      <c r="I186" s="18"/>
      <c r="J186" s="15"/>
      <c r="K186" s="28"/>
      <c r="L186" s="14"/>
      <c r="M186" s="70">
        <v>2</v>
      </c>
      <c r="N186" s="14"/>
      <c r="O186" s="14" t="s">
        <v>15</v>
      </c>
      <c r="P186" s="15">
        <f t="shared" si="8"/>
        <v>170</v>
      </c>
      <c r="Q186" s="16"/>
    </row>
    <row r="187" spans="2:17" s="24" customFormat="1" ht="39.950000000000003" customHeight="1" x14ac:dyDescent="0.3">
      <c r="B187" s="55" t="s">
        <v>379</v>
      </c>
      <c r="C187" s="55" t="s">
        <v>13</v>
      </c>
      <c r="D187" s="57" t="s">
        <v>378</v>
      </c>
      <c r="E187" s="11">
        <v>5</v>
      </c>
      <c r="F187" s="67">
        <v>115</v>
      </c>
      <c r="G187" s="13">
        <f t="shared" si="7"/>
        <v>575</v>
      </c>
      <c r="H187" s="17"/>
      <c r="I187" s="18"/>
      <c r="J187" s="15"/>
      <c r="K187" s="15">
        <f>+J187*I187</f>
        <v>0</v>
      </c>
      <c r="L187" s="14"/>
      <c r="M187" s="70">
        <v>12</v>
      </c>
      <c r="N187" s="19" t="s">
        <v>127</v>
      </c>
      <c r="O187" s="14" t="s">
        <v>82</v>
      </c>
      <c r="P187" s="15">
        <f t="shared" si="8"/>
        <v>1380</v>
      </c>
      <c r="Q187" s="16"/>
    </row>
    <row r="188" spans="2:17" s="24" customFormat="1" ht="39.950000000000003" customHeight="1" x14ac:dyDescent="0.3">
      <c r="B188" s="55" t="s">
        <v>381</v>
      </c>
      <c r="C188" s="62">
        <v>45019</v>
      </c>
      <c r="D188" s="57" t="s">
        <v>380</v>
      </c>
      <c r="E188" s="11">
        <v>4</v>
      </c>
      <c r="F188" s="66">
        <v>154.51</v>
      </c>
      <c r="G188" s="13">
        <f t="shared" si="7"/>
        <v>618.04</v>
      </c>
      <c r="H188" s="17"/>
      <c r="I188" s="18"/>
      <c r="J188" s="15"/>
      <c r="K188" s="15">
        <f>+J188*I188</f>
        <v>0</v>
      </c>
      <c r="L188" s="14"/>
      <c r="M188" s="70">
        <v>95</v>
      </c>
      <c r="N188" s="19" t="s">
        <v>127</v>
      </c>
      <c r="O188" s="14" t="s">
        <v>82</v>
      </c>
      <c r="P188" s="15">
        <f t="shared" si="8"/>
        <v>14678.449999999999</v>
      </c>
      <c r="Q188" s="16"/>
    </row>
    <row r="189" spans="2:17" s="16" customFormat="1" ht="39.950000000000003" customHeight="1" x14ac:dyDescent="0.3">
      <c r="B189" s="55" t="s">
        <v>383</v>
      </c>
      <c r="C189" s="62">
        <v>45019</v>
      </c>
      <c r="D189" s="57" t="s">
        <v>382</v>
      </c>
      <c r="E189" s="11">
        <v>9</v>
      </c>
      <c r="F189" s="66">
        <v>115.53</v>
      </c>
      <c r="G189" s="13">
        <f t="shared" si="7"/>
        <v>1039.77</v>
      </c>
      <c r="H189" s="17"/>
      <c r="I189" s="18"/>
      <c r="J189" s="15"/>
      <c r="K189" s="15">
        <f>+J189*I189</f>
        <v>0</v>
      </c>
      <c r="L189" s="14"/>
      <c r="M189" s="70">
        <v>20</v>
      </c>
      <c r="N189" s="19" t="s">
        <v>127</v>
      </c>
      <c r="O189" s="14" t="s">
        <v>82</v>
      </c>
      <c r="P189" s="15">
        <f t="shared" si="8"/>
        <v>2310.6</v>
      </c>
    </row>
    <row r="190" spans="2:17" s="16" customFormat="1" ht="39.950000000000003" customHeight="1" x14ac:dyDescent="0.3">
      <c r="B190" s="55" t="s">
        <v>385</v>
      </c>
      <c r="C190" s="62" t="s">
        <v>13</v>
      </c>
      <c r="D190" s="57" t="s">
        <v>384</v>
      </c>
      <c r="E190" s="11">
        <v>10</v>
      </c>
      <c r="F190" s="66">
        <v>445</v>
      </c>
      <c r="G190" s="13">
        <f t="shared" si="7"/>
        <v>4450</v>
      </c>
      <c r="H190" s="17"/>
      <c r="I190" s="18"/>
      <c r="J190" s="15"/>
      <c r="K190" s="15">
        <f>+J190*I190</f>
        <v>0</v>
      </c>
      <c r="L190" s="14"/>
      <c r="M190" s="70">
        <v>2</v>
      </c>
      <c r="N190" s="19" t="s">
        <v>127</v>
      </c>
      <c r="O190" s="14" t="s">
        <v>82</v>
      </c>
      <c r="P190" s="15">
        <f t="shared" si="8"/>
        <v>890</v>
      </c>
    </row>
    <row r="191" spans="2:17" s="24" customFormat="1" ht="39.950000000000003" customHeight="1" x14ac:dyDescent="0.3">
      <c r="B191" s="55" t="s">
        <v>387</v>
      </c>
      <c r="C191" s="62">
        <v>44656</v>
      </c>
      <c r="D191" s="57" t="s">
        <v>386</v>
      </c>
      <c r="E191" s="23">
        <v>5</v>
      </c>
      <c r="F191" s="66">
        <v>128.62</v>
      </c>
      <c r="G191" s="13">
        <f t="shared" si="7"/>
        <v>643.1</v>
      </c>
      <c r="H191" s="17"/>
      <c r="I191" s="14"/>
      <c r="J191" s="15"/>
      <c r="K191" s="14">
        <f>+J191*I191</f>
        <v>0</v>
      </c>
      <c r="L191" s="14"/>
      <c r="M191" s="70">
        <v>3</v>
      </c>
      <c r="N191" s="14" t="s">
        <v>127</v>
      </c>
      <c r="O191" s="28" t="s">
        <v>82</v>
      </c>
      <c r="P191" s="15">
        <f t="shared" si="8"/>
        <v>385.86</v>
      </c>
      <c r="Q191" s="16"/>
    </row>
    <row r="192" spans="2:17" s="24" customFormat="1" ht="39.950000000000003" customHeight="1" x14ac:dyDescent="0.3">
      <c r="B192" s="55" t="s">
        <v>389</v>
      </c>
      <c r="C192" s="62">
        <v>44659</v>
      </c>
      <c r="D192" s="57" t="s">
        <v>388</v>
      </c>
      <c r="E192" s="23">
        <v>9</v>
      </c>
      <c r="F192" s="66">
        <v>325</v>
      </c>
      <c r="G192" s="13">
        <f t="shared" si="7"/>
        <v>2925</v>
      </c>
      <c r="H192" s="14"/>
      <c r="I192" s="14"/>
      <c r="J192" s="15"/>
      <c r="K192" s="14"/>
      <c r="L192" s="14"/>
      <c r="M192" s="70">
        <v>30</v>
      </c>
      <c r="N192" s="14"/>
      <c r="O192" s="14" t="s">
        <v>82</v>
      </c>
      <c r="P192" s="15">
        <f t="shared" si="8"/>
        <v>9750</v>
      </c>
      <c r="Q192" s="16"/>
    </row>
    <row r="193" spans="2:17" s="24" customFormat="1" ht="39.950000000000003" customHeight="1" x14ac:dyDescent="0.3">
      <c r="B193" s="55" t="s">
        <v>391</v>
      </c>
      <c r="C193" s="60">
        <v>45111</v>
      </c>
      <c r="D193" s="57" t="s">
        <v>390</v>
      </c>
      <c r="E193" s="11">
        <v>1</v>
      </c>
      <c r="F193" s="66">
        <v>141.6</v>
      </c>
      <c r="G193" s="13">
        <f t="shared" si="7"/>
        <v>141.6</v>
      </c>
      <c r="H193" s="17"/>
      <c r="I193" s="18"/>
      <c r="J193" s="26"/>
      <c r="K193" s="15"/>
      <c r="L193" s="14"/>
      <c r="M193" s="70">
        <v>3</v>
      </c>
      <c r="N193" s="19"/>
      <c r="O193" s="14" t="s">
        <v>32</v>
      </c>
      <c r="P193" s="15">
        <f t="shared" si="8"/>
        <v>424.79999999999995</v>
      </c>
      <c r="Q193" s="16"/>
    </row>
    <row r="194" spans="2:17" s="24" customFormat="1" ht="39.950000000000003" customHeight="1" x14ac:dyDescent="0.3">
      <c r="B194" s="55" t="s">
        <v>393</v>
      </c>
      <c r="C194" s="55" t="s">
        <v>13</v>
      </c>
      <c r="D194" s="57" t="s">
        <v>392</v>
      </c>
      <c r="E194" s="11">
        <v>72</v>
      </c>
      <c r="F194" s="67">
        <v>1120</v>
      </c>
      <c r="G194" s="13">
        <f t="shared" si="7"/>
        <v>80640</v>
      </c>
      <c r="H194" s="10"/>
      <c r="I194" s="18"/>
      <c r="J194" s="26"/>
      <c r="K194" s="15">
        <f>+J194*I194</f>
        <v>0</v>
      </c>
      <c r="L194" s="14"/>
      <c r="M194" s="70">
        <v>1</v>
      </c>
      <c r="N194" s="19"/>
      <c r="O194" s="14" t="s">
        <v>82</v>
      </c>
      <c r="P194" s="15">
        <f t="shared" si="8"/>
        <v>1120</v>
      </c>
      <c r="Q194" s="16"/>
    </row>
    <row r="195" spans="2:17" s="16" customFormat="1" ht="39.950000000000003" customHeight="1" x14ac:dyDescent="0.3">
      <c r="B195" s="55" t="s">
        <v>395</v>
      </c>
      <c r="C195" s="62" t="s">
        <v>13</v>
      </c>
      <c r="D195" s="57" t="s">
        <v>394</v>
      </c>
      <c r="E195" s="11">
        <v>3</v>
      </c>
      <c r="F195" s="66">
        <v>7.2</v>
      </c>
      <c r="G195" s="13">
        <f t="shared" si="7"/>
        <v>21.6</v>
      </c>
      <c r="H195" s="17"/>
      <c r="I195" s="18"/>
      <c r="J195" s="26"/>
      <c r="K195" s="15">
        <f>+J195*I195</f>
        <v>0</v>
      </c>
      <c r="L195" s="14"/>
      <c r="M195" s="70">
        <v>44</v>
      </c>
      <c r="N195" s="19"/>
      <c r="O195" s="14" t="s">
        <v>82</v>
      </c>
      <c r="P195" s="15">
        <f t="shared" si="8"/>
        <v>316.8</v>
      </c>
    </row>
    <row r="196" spans="2:17" s="16" customFormat="1" ht="39.950000000000003" customHeight="1" x14ac:dyDescent="0.3">
      <c r="B196" s="55" t="s">
        <v>397</v>
      </c>
      <c r="C196" s="62" t="s">
        <v>13</v>
      </c>
      <c r="D196" s="57" t="s">
        <v>396</v>
      </c>
      <c r="E196" s="11">
        <v>3</v>
      </c>
      <c r="F196" s="66">
        <v>7.2</v>
      </c>
      <c r="G196" s="13">
        <f t="shared" si="7"/>
        <v>21.6</v>
      </c>
      <c r="H196" s="17"/>
      <c r="I196" s="18"/>
      <c r="J196" s="26"/>
      <c r="K196" s="15"/>
      <c r="L196" s="14"/>
      <c r="M196" s="70">
        <v>126</v>
      </c>
      <c r="N196" s="19"/>
      <c r="O196" s="14"/>
      <c r="P196" s="15">
        <f t="shared" si="8"/>
        <v>907.2</v>
      </c>
    </row>
    <row r="197" spans="2:17" s="16" customFormat="1" ht="39.950000000000003" customHeight="1" x14ac:dyDescent="0.3">
      <c r="B197" s="55" t="s">
        <v>399</v>
      </c>
      <c r="C197" s="62" t="s">
        <v>13</v>
      </c>
      <c r="D197" s="57" t="s">
        <v>398</v>
      </c>
      <c r="E197" s="11">
        <v>1</v>
      </c>
      <c r="F197" s="66">
        <v>7.2</v>
      </c>
      <c r="G197" s="13">
        <f t="shared" si="7"/>
        <v>7.2</v>
      </c>
      <c r="H197" s="17"/>
      <c r="I197" s="18"/>
      <c r="J197" s="26"/>
      <c r="K197" s="15"/>
      <c r="L197" s="14"/>
      <c r="M197" s="70">
        <v>36</v>
      </c>
      <c r="N197" s="19"/>
      <c r="O197" s="14"/>
      <c r="P197" s="15">
        <f t="shared" si="8"/>
        <v>259.2</v>
      </c>
    </row>
    <row r="198" spans="2:17" s="16" customFormat="1" ht="39.950000000000003" customHeight="1" x14ac:dyDescent="0.3">
      <c r="B198" s="55" t="s">
        <v>401</v>
      </c>
      <c r="C198" s="62" t="s">
        <v>13</v>
      </c>
      <c r="D198" s="57" t="s">
        <v>400</v>
      </c>
      <c r="E198" s="11">
        <v>77</v>
      </c>
      <c r="F198" s="66">
        <v>7.2</v>
      </c>
      <c r="G198" s="13">
        <f t="shared" si="7"/>
        <v>554.4</v>
      </c>
      <c r="H198" s="17"/>
      <c r="I198" s="18"/>
      <c r="J198" s="15"/>
      <c r="K198" s="28">
        <f>+I198*J198</f>
        <v>0</v>
      </c>
      <c r="L198" s="14">
        <v>3</v>
      </c>
      <c r="M198" s="70">
        <v>76</v>
      </c>
      <c r="N198" s="14" t="s">
        <v>127</v>
      </c>
      <c r="O198" s="14" t="s">
        <v>82</v>
      </c>
      <c r="P198" s="15">
        <f t="shared" si="8"/>
        <v>547.20000000000005</v>
      </c>
    </row>
    <row r="199" spans="2:17" s="16" customFormat="1" ht="39.950000000000003" customHeight="1" x14ac:dyDescent="0.3">
      <c r="B199" s="55" t="s">
        <v>403</v>
      </c>
      <c r="C199" s="62" t="s">
        <v>13</v>
      </c>
      <c r="D199" s="57" t="s">
        <v>402</v>
      </c>
      <c r="E199" s="11">
        <v>17</v>
      </c>
      <c r="F199" s="66">
        <v>7.2</v>
      </c>
      <c r="G199" s="13">
        <f t="shared" si="7"/>
        <v>122.4</v>
      </c>
      <c r="H199" s="14"/>
      <c r="I199" s="18"/>
      <c r="J199" s="15"/>
      <c r="K199" s="14"/>
      <c r="L199" s="14"/>
      <c r="M199" s="70">
        <v>353</v>
      </c>
      <c r="N199" s="14"/>
      <c r="O199" s="14" t="s">
        <v>18</v>
      </c>
      <c r="P199" s="15">
        <f t="shared" si="8"/>
        <v>2541.6</v>
      </c>
    </row>
    <row r="200" spans="2:17" s="24" customFormat="1" ht="39.950000000000003" customHeight="1" x14ac:dyDescent="0.3">
      <c r="B200" s="55" t="s">
        <v>405</v>
      </c>
      <c r="C200" s="62" t="s">
        <v>13</v>
      </c>
      <c r="D200" s="57" t="s">
        <v>404</v>
      </c>
      <c r="E200" s="11">
        <v>45</v>
      </c>
      <c r="F200" s="66">
        <v>7.2</v>
      </c>
      <c r="G200" s="13">
        <f t="shared" si="7"/>
        <v>324</v>
      </c>
      <c r="H200" s="17"/>
      <c r="I200" s="18"/>
      <c r="J200" s="15"/>
      <c r="K200" s="15">
        <f>+J200*I200</f>
        <v>0</v>
      </c>
      <c r="L200" s="14">
        <v>6</v>
      </c>
      <c r="M200" s="70">
        <v>48</v>
      </c>
      <c r="N200" s="19"/>
      <c r="O200" s="14" t="s">
        <v>18</v>
      </c>
      <c r="P200" s="15">
        <f t="shared" si="8"/>
        <v>345.6</v>
      </c>
      <c r="Q200" s="16"/>
    </row>
    <row r="201" spans="2:17" s="24" customFormat="1" ht="39.950000000000003" customHeight="1" x14ac:dyDescent="0.3">
      <c r="B201" s="55" t="s">
        <v>407</v>
      </c>
      <c r="C201" s="62" t="s">
        <v>13</v>
      </c>
      <c r="D201" s="57" t="s">
        <v>406</v>
      </c>
      <c r="E201" s="21">
        <v>4</v>
      </c>
      <c r="F201" s="66">
        <v>7.2</v>
      </c>
      <c r="G201" s="13">
        <f t="shared" ref="G201:G264" si="9">E201*F201</f>
        <v>28.8</v>
      </c>
      <c r="H201" s="14"/>
      <c r="I201" s="14"/>
      <c r="J201" s="15"/>
      <c r="K201" s="14"/>
      <c r="L201" s="14"/>
      <c r="M201" s="70">
        <v>40</v>
      </c>
      <c r="N201" s="14"/>
      <c r="O201" s="14" t="s">
        <v>18</v>
      </c>
      <c r="P201" s="15">
        <f t="shared" si="8"/>
        <v>288</v>
      </c>
      <c r="Q201" s="16"/>
    </row>
    <row r="202" spans="2:17" s="24" customFormat="1" ht="39.950000000000003" customHeight="1" x14ac:dyDescent="0.3">
      <c r="B202" s="55" t="s">
        <v>409</v>
      </c>
      <c r="C202" s="62" t="s">
        <v>13</v>
      </c>
      <c r="D202" s="57" t="s">
        <v>408</v>
      </c>
      <c r="E202" s="21">
        <v>6</v>
      </c>
      <c r="F202" s="66">
        <v>7.2</v>
      </c>
      <c r="G202" s="13">
        <f t="shared" si="9"/>
        <v>43.2</v>
      </c>
      <c r="H202" s="14"/>
      <c r="I202" s="14"/>
      <c r="J202" s="15"/>
      <c r="K202" s="14"/>
      <c r="L202" s="14"/>
      <c r="M202" s="70">
        <v>30</v>
      </c>
      <c r="N202" s="14"/>
      <c r="O202" s="14" t="s">
        <v>18</v>
      </c>
      <c r="P202" s="15">
        <f t="shared" si="8"/>
        <v>216</v>
      </c>
      <c r="Q202" s="16"/>
    </row>
    <row r="203" spans="2:17" s="16" customFormat="1" ht="39.950000000000003" customHeight="1" x14ac:dyDescent="0.3">
      <c r="B203" s="55" t="s">
        <v>411</v>
      </c>
      <c r="C203" s="60" t="s">
        <v>13</v>
      </c>
      <c r="D203" s="57" t="s">
        <v>410</v>
      </c>
      <c r="E203" s="21">
        <v>38</v>
      </c>
      <c r="F203" s="66">
        <v>7.2</v>
      </c>
      <c r="G203" s="13">
        <f t="shared" si="9"/>
        <v>273.60000000000002</v>
      </c>
      <c r="H203" s="14"/>
      <c r="I203" s="14"/>
      <c r="J203" s="15"/>
      <c r="K203" s="14"/>
      <c r="L203" s="14"/>
      <c r="M203" s="70">
        <v>11</v>
      </c>
      <c r="N203" s="14"/>
      <c r="O203" s="14" t="s">
        <v>23</v>
      </c>
      <c r="P203" s="15">
        <f t="shared" si="8"/>
        <v>79.2</v>
      </c>
    </row>
    <row r="204" spans="2:17" s="16" customFormat="1" ht="39.950000000000003" customHeight="1" x14ac:dyDescent="0.3">
      <c r="B204" s="55" t="s">
        <v>413</v>
      </c>
      <c r="C204" s="58" t="s">
        <v>13</v>
      </c>
      <c r="D204" s="57" t="s">
        <v>412</v>
      </c>
      <c r="E204" s="21">
        <v>0</v>
      </c>
      <c r="F204" s="66">
        <v>1250</v>
      </c>
      <c r="G204" s="13">
        <f t="shared" si="9"/>
        <v>0</v>
      </c>
      <c r="H204" s="14"/>
      <c r="I204" s="14"/>
      <c r="J204" s="15"/>
      <c r="K204" s="14"/>
      <c r="L204" s="14"/>
      <c r="M204" s="70">
        <v>4</v>
      </c>
      <c r="N204" s="14"/>
      <c r="O204" s="14" t="s">
        <v>23</v>
      </c>
      <c r="P204" s="15">
        <f t="shared" si="8"/>
        <v>5000</v>
      </c>
    </row>
    <row r="205" spans="2:17" s="16" customFormat="1" ht="39.950000000000003" customHeight="1" x14ac:dyDescent="0.3">
      <c r="B205" s="55" t="s">
        <v>415</v>
      </c>
      <c r="C205" s="56">
        <v>44193</v>
      </c>
      <c r="D205" s="57" t="s">
        <v>414</v>
      </c>
      <c r="E205" s="21">
        <v>3</v>
      </c>
      <c r="F205" s="66">
        <v>1375</v>
      </c>
      <c r="G205" s="13">
        <f t="shared" si="9"/>
        <v>4125</v>
      </c>
      <c r="H205" s="14"/>
      <c r="I205" s="14"/>
      <c r="J205" s="15"/>
      <c r="K205" s="14"/>
      <c r="L205" s="14"/>
      <c r="M205" s="70">
        <v>8</v>
      </c>
      <c r="N205" s="14"/>
      <c r="O205" s="14"/>
      <c r="P205" s="15">
        <f t="shared" ref="P205:P268" si="10">+F205*M205</f>
        <v>11000</v>
      </c>
    </row>
    <row r="206" spans="2:17" s="16" customFormat="1" ht="39.950000000000003" customHeight="1" x14ac:dyDescent="0.3">
      <c r="B206" s="55" t="s">
        <v>417</v>
      </c>
      <c r="C206" s="55" t="s">
        <v>373</v>
      </c>
      <c r="D206" s="59" t="s">
        <v>416</v>
      </c>
      <c r="E206" s="21">
        <v>4</v>
      </c>
      <c r="F206" s="66">
        <v>1375</v>
      </c>
      <c r="G206" s="13">
        <f t="shared" si="9"/>
        <v>5500</v>
      </c>
      <c r="H206" s="14"/>
      <c r="I206" s="14"/>
      <c r="J206" s="15"/>
      <c r="K206" s="14"/>
      <c r="L206" s="14"/>
      <c r="M206" s="70">
        <v>1</v>
      </c>
      <c r="N206" s="14"/>
      <c r="O206" s="14"/>
      <c r="P206" s="15">
        <f t="shared" si="10"/>
        <v>1375</v>
      </c>
    </row>
    <row r="207" spans="2:17" s="16" customFormat="1" ht="39.950000000000003" customHeight="1" x14ac:dyDescent="0.3">
      <c r="B207" s="55" t="s">
        <v>419</v>
      </c>
      <c r="C207" s="60" t="s">
        <v>13</v>
      </c>
      <c r="D207" s="57" t="s">
        <v>418</v>
      </c>
      <c r="E207" s="21">
        <v>10</v>
      </c>
      <c r="F207" s="67">
        <v>1534</v>
      </c>
      <c r="G207" s="13">
        <f t="shared" si="9"/>
        <v>15340</v>
      </c>
      <c r="H207" s="14"/>
      <c r="I207" s="14"/>
      <c r="J207" s="15"/>
      <c r="K207" s="14"/>
      <c r="L207" s="14"/>
      <c r="M207" s="70">
        <v>4</v>
      </c>
      <c r="N207" s="14"/>
      <c r="O207" s="14" t="s">
        <v>23</v>
      </c>
      <c r="P207" s="15">
        <f t="shared" si="10"/>
        <v>6136</v>
      </c>
    </row>
    <row r="208" spans="2:17" s="16" customFormat="1" ht="39.950000000000003" customHeight="1" x14ac:dyDescent="0.3">
      <c r="B208" s="55" t="s">
        <v>421</v>
      </c>
      <c r="C208" s="62" t="s">
        <v>13</v>
      </c>
      <c r="D208" s="57" t="s">
        <v>420</v>
      </c>
      <c r="E208" s="21">
        <v>1</v>
      </c>
      <c r="F208" s="66">
        <v>436.6</v>
      </c>
      <c r="G208" s="13">
        <f t="shared" si="9"/>
        <v>436.6</v>
      </c>
      <c r="H208" s="14"/>
      <c r="I208" s="14"/>
      <c r="J208" s="15"/>
      <c r="K208" s="14"/>
      <c r="L208" s="14"/>
      <c r="M208" s="70">
        <v>7</v>
      </c>
      <c r="N208" s="14"/>
      <c r="O208" s="14" t="s">
        <v>23</v>
      </c>
      <c r="P208" s="15">
        <f t="shared" si="10"/>
        <v>3056.2000000000003</v>
      </c>
    </row>
    <row r="209" spans="2:17" s="16" customFormat="1" ht="39.950000000000003" customHeight="1" x14ac:dyDescent="0.3">
      <c r="B209" s="55" t="s">
        <v>423</v>
      </c>
      <c r="C209" s="56">
        <v>44193</v>
      </c>
      <c r="D209" s="57" t="s">
        <v>422</v>
      </c>
      <c r="E209" s="21">
        <v>7</v>
      </c>
      <c r="F209" s="66">
        <v>1375</v>
      </c>
      <c r="G209" s="13">
        <f t="shared" si="9"/>
        <v>9625</v>
      </c>
      <c r="H209" s="14"/>
      <c r="I209" s="14"/>
      <c r="J209" s="15"/>
      <c r="K209" s="14"/>
      <c r="L209" s="14">
        <v>2</v>
      </c>
      <c r="M209" s="70">
        <v>4</v>
      </c>
      <c r="N209" s="14"/>
      <c r="O209" s="14" t="s">
        <v>23</v>
      </c>
      <c r="P209" s="15">
        <f t="shared" si="10"/>
        <v>5500</v>
      </c>
    </row>
    <row r="210" spans="2:17" s="16" customFormat="1" ht="39.950000000000003" customHeight="1" x14ac:dyDescent="0.3">
      <c r="B210" s="55" t="s">
        <v>425</v>
      </c>
      <c r="C210" s="55" t="s">
        <v>223</v>
      </c>
      <c r="D210" s="57" t="s">
        <v>424</v>
      </c>
      <c r="E210" s="21">
        <v>32</v>
      </c>
      <c r="F210" s="66">
        <v>1375</v>
      </c>
      <c r="G210" s="13">
        <f t="shared" si="9"/>
        <v>44000</v>
      </c>
      <c r="H210" s="14"/>
      <c r="I210" s="14"/>
      <c r="J210" s="15"/>
      <c r="K210" s="14"/>
      <c r="L210" s="14"/>
      <c r="M210" s="70">
        <v>3</v>
      </c>
      <c r="N210" s="14"/>
      <c r="O210" s="14" t="s">
        <v>23</v>
      </c>
      <c r="P210" s="15">
        <f t="shared" si="10"/>
        <v>4125</v>
      </c>
    </row>
    <row r="211" spans="2:17" s="16" customFormat="1" ht="39.950000000000003" customHeight="1" x14ac:dyDescent="0.3">
      <c r="B211" s="55" t="s">
        <v>427</v>
      </c>
      <c r="C211" s="62" t="s">
        <v>13</v>
      </c>
      <c r="D211" s="57" t="s">
        <v>426</v>
      </c>
      <c r="E211" s="21">
        <v>27</v>
      </c>
      <c r="F211" s="66">
        <v>1250</v>
      </c>
      <c r="G211" s="13">
        <f t="shared" si="9"/>
        <v>33750</v>
      </c>
      <c r="H211" s="14"/>
      <c r="I211" s="14"/>
      <c r="J211" s="15"/>
      <c r="K211" s="14"/>
      <c r="L211" s="14"/>
      <c r="M211" s="70">
        <v>71</v>
      </c>
      <c r="N211" s="14"/>
      <c r="O211" s="14" t="s">
        <v>23</v>
      </c>
      <c r="P211" s="15">
        <f t="shared" si="10"/>
        <v>88750</v>
      </c>
    </row>
    <row r="212" spans="2:17" s="24" customFormat="1" ht="39.950000000000003" customHeight="1" x14ac:dyDescent="0.3">
      <c r="B212" s="55" t="s">
        <v>429</v>
      </c>
      <c r="C212" s="55" t="s">
        <v>223</v>
      </c>
      <c r="D212" s="57" t="s">
        <v>428</v>
      </c>
      <c r="E212" s="21">
        <v>30</v>
      </c>
      <c r="F212" s="66">
        <v>1180</v>
      </c>
      <c r="G212" s="13">
        <f t="shared" si="9"/>
        <v>35400</v>
      </c>
      <c r="H212" s="14"/>
      <c r="I212" s="14"/>
      <c r="J212" s="15"/>
      <c r="K212" s="14"/>
      <c r="L212" s="14"/>
      <c r="M212" s="70">
        <v>3</v>
      </c>
      <c r="N212" s="14"/>
      <c r="O212" s="14" t="s">
        <v>23</v>
      </c>
      <c r="P212" s="15">
        <f t="shared" si="10"/>
        <v>3540</v>
      </c>
      <c r="Q212" s="16"/>
    </row>
    <row r="213" spans="2:17" s="24" customFormat="1" ht="39.950000000000003" customHeight="1" x14ac:dyDescent="0.3">
      <c r="B213" s="55" t="s">
        <v>431</v>
      </c>
      <c r="C213" s="58" t="s">
        <v>13</v>
      </c>
      <c r="D213" s="57" t="s">
        <v>430</v>
      </c>
      <c r="E213" s="22">
        <v>0</v>
      </c>
      <c r="F213" s="67">
        <v>1250</v>
      </c>
      <c r="G213" s="13">
        <f t="shared" si="9"/>
        <v>0</v>
      </c>
      <c r="H213" s="14"/>
      <c r="I213" s="14"/>
      <c r="J213" s="15"/>
      <c r="K213" s="14"/>
      <c r="L213" s="14"/>
      <c r="M213" s="70">
        <v>8</v>
      </c>
      <c r="N213" s="14"/>
      <c r="O213" s="14" t="s">
        <v>23</v>
      </c>
      <c r="P213" s="15">
        <f t="shared" si="10"/>
        <v>10000</v>
      </c>
      <c r="Q213" s="16"/>
    </row>
    <row r="214" spans="2:17" s="24" customFormat="1" ht="39.950000000000003" customHeight="1" x14ac:dyDescent="0.3">
      <c r="B214" s="55" t="s">
        <v>433</v>
      </c>
      <c r="C214" s="55" t="s">
        <v>223</v>
      </c>
      <c r="D214" s="57" t="s">
        <v>432</v>
      </c>
      <c r="E214" s="22">
        <v>0</v>
      </c>
      <c r="F214" s="67">
        <v>1375</v>
      </c>
      <c r="G214" s="13">
        <f t="shared" si="9"/>
        <v>0</v>
      </c>
      <c r="H214" s="14"/>
      <c r="I214" s="14"/>
      <c r="J214" s="15"/>
      <c r="K214" s="14"/>
      <c r="L214" s="14"/>
      <c r="M214" s="70">
        <v>7</v>
      </c>
      <c r="N214" s="14"/>
      <c r="O214" s="14" t="s">
        <v>23</v>
      </c>
      <c r="P214" s="15">
        <f t="shared" si="10"/>
        <v>9625</v>
      </c>
      <c r="Q214" s="16"/>
    </row>
    <row r="215" spans="2:17" s="24" customFormat="1" ht="39.950000000000003" customHeight="1" x14ac:dyDescent="0.3">
      <c r="B215" s="55" t="s">
        <v>435</v>
      </c>
      <c r="C215" s="56">
        <v>44193</v>
      </c>
      <c r="D215" s="57" t="s">
        <v>434</v>
      </c>
      <c r="E215" s="23">
        <v>72</v>
      </c>
      <c r="F215" s="66">
        <v>2600</v>
      </c>
      <c r="G215" s="13">
        <f t="shared" si="9"/>
        <v>187200</v>
      </c>
      <c r="H215" s="14"/>
      <c r="I215" s="18"/>
      <c r="J215" s="15"/>
      <c r="K215" s="14"/>
      <c r="L215" s="14"/>
      <c r="M215" s="70">
        <v>9</v>
      </c>
      <c r="N215" s="14"/>
      <c r="O215" s="14" t="s">
        <v>32</v>
      </c>
      <c r="P215" s="15">
        <f t="shared" si="10"/>
        <v>23400</v>
      </c>
      <c r="Q215" s="16"/>
    </row>
    <row r="216" spans="2:17" s="24" customFormat="1" ht="39.950000000000003" customHeight="1" x14ac:dyDescent="0.3">
      <c r="B216" s="55" t="s">
        <v>437</v>
      </c>
      <c r="C216" s="55" t="s">
        <v>373</v>
      </c>
      <c r="D216" s="57" t="s">
        <v>436</v>
      </c>
      <c r="E216" s="22">
        <v>7</v>
      </c>
      <c r="F216" s="66">
        <v>2600</v>
      </c>
      <c r="G216" s="13">
        <f t="shared" si="9"/>
        <v>18200</v>
      </c>
      <c r="H216" s="14"/>
      <c r="I216" s="14"/>
      <c r="J216" s="15"/>
      <c r="K216" s="14"/>
      <c r="L216" s="14"/>
      <c r="M216" s="70">
        <v>4</v>
      </c>
      <c r="N216" s="14"/>
      <c r="O216" s="14" t="s">
        <v>23</v>
      </c>
      <c r="P216" s="15">
        <f t="shared" si="10"/>
        <v>10400</v>
      </c>
      <c r="Q216" s="16"/>
    </row>
    <row r="217" spans="2:17" s="24" customFormat="1" ht="39.950000000000003" customHeight="1" x14ac:dyDescent="0.3">
      <c r="B217" s="55" t="s">
        <v>439</v>
      </c>
      <c r="C217" s="56">
        <v>44193</v>
      </c>
      <c r="D217" s="57" t="s">
        <v>438</v>
      </c>
      <c r="E217" s="22">
        <v>27</v>
      </c>
      <c r="F217" s="66">
        <v>2600</v>
      </c>
      <c r="G217" s="13">
        <f t="shared" si="9"/>
        <v>70200</v>
      </c>
      <c r="H217" s="14"/>
      <c r="I217" s="14"/>
      <c r="J217" s="15"/>
      <c r="K217" s="14"/>
      <c r="L217" s="14"/>
      <c r="M217" s="70">
        <v>3</v>
      </c>
      <c r="N217" s="14"/>
      <c r="O217" s="14" t="s">
        <v>23</v>
      </c>
      <c r="P217" s="15">
        <f t="shared" si="10"/>
        <v>7800</v>
      </c>
      <c r="Q217" s="16"/>
    </row>
    <row r="218" spans="2:17" s="24" customFormat="1" ht="39.950000000000003" customHeight="1" x14ac:dyDescent="0.3">
      <c r="B218" s="55" t="s">
        <v>441</v>
      </c>
      <c r="C218" s="60" t="s">
        <v>13</v>
      </c>
      <c r="D218" s="57" t="s">
        <v>440</v>
      </c>
      <c r="E218" s="23">
        <v>4</v>
      </c>
      <c r="F218" s="67">
        <v>46.27</v>
      </c>
      <c r="G218" s="13">
        <f t="shared" si="9"/>
        <v>185.08</v>
      </c>
      <c r="H218" s="14"/>
      <c r="I218" s="14"/>
      <c r="J218" s="15"/>
      <c r="K218" s="14"/>
      <c r="L218" s="14"/>
      <c r="M218" s="70">
        <v>3</v>
      </c>
      <c r="N218" s="14"/>
      <c r="O218" s="14" t="s">
        <v>23</v>
      </c>
      <c r="P218" s="15">
        <f t="shared" si="10"/>
        <v>138.81</v>
      </c>
      <c r="Q218" s="16"/>
    </row>
    <row r="219" spans="2:17" s="24" customFormat="1" ht="39.950000000000003" customHeight="1" x14ac:dyDescent="0.3">
      <c r="B219" s="55" t="s">
        <v>443</v>
      </c>
      <c r="C219" s="56" t="s">
        <v>13</v>
      </c>
      <c r="D219" s="57" t="s">
        <v>442</v>
      </c>
      <c r="E219" s="23">
        <v>27</v>
      </c>
      <c r="F219" s="66">
        <v>4.55</v>
      </c>
      <c r="G219" s="13">
        <f t="shared" si="9"/>
        <v>122.85</v>
      </c>
      <c r="H219" s="14"/>
      <c r="I219" s="14"/>
      <c r="J219" s="15"/>
      <c r="K219" s="14"/>
      <c r="L219" s="14"/>
      <c r="M219" s="70">
        <v>10</v>
      </c>
      <c r="N219" s="14"/>
      <c r="O219" s="14"/>
      <c r="P219" s="15">
        <f t="shared" si="10"/>
        <v>45.5</v>
      </c>
      <c r="Q219" s="16"/>
    </row>
    <row r="220" spans="2:17" s="16" customFormat="1" ht="39.950000000000003" customHeight="1" x14ac:dyDescent="0.3">
      <c r="B220" s="55" t="s">
        <v>444</v>
      </c>
      <c r="C220" s="58" t="s">
        <v>13</v>
      </c>
      <c r="D220" s="59" t="s">
        <v>912</v>
      </c>
      <c r="E220" s="23">
        <v>10</v>
      </c>
      <c r="F220" s="66">
        <v>4.55</v>
      </c>
      <c r="G220" s="13">
        <f t="shared" si="9"/>
        <v>45.5</v>
      </c>
      <c r="H220" s="14"/>
      <c r="I220" s="14"/>
      <c r="J220" s="15"/>
      <c r="K220" s="14"/>
      <c r="L220" s="14"/>
      <c r="M220" s="70">
        <v>66</v>
      </c>
      <c r="N220" s="14"/>
      <c r="O220" s="14" t="s">
        <v>23</v>
      </c>
      <c r="P220" s="15">
        <f t="shared" si="10"/>
        <v>300.3</v>
      </c>
    </row>
    <row r="221" spans="2:17" s="16" customFormat="1" ht="39.950000000000003" customHeight="1" x14ac:dyDescent="0.3">
      <c r="B221" s="55" t="s">
        <v>446</v>
      </c>
      <c r="C221" s="60" t="s">
        <v>13</v>
      </c>
      <c r="D221" s="57" t="s">
        <v>445</v>
      </c>
      <c r="E221" s="11">
        <v>28</v>
      </c>
      <c r="F221" s="66">
        <v>18</v>
      </c>
      <c r="G221" s="13">
        <f t="shared" si="9"/>
        <v>504</v>
      </c>
      <c r="H221" s="14"/>
      <c r="I221" s="18"/>
      <c r="J221" s="15"/>
      <c r="K221" s="14"/>
      <c r="L221" s="14"/>
      <c r="M221" s="70">
        <v>10</v>
      </c>
      <c r="N221" s="14"/>
      <c r="O221" s="14" t="s">
        <v>23</v>
      </c>
      <c r="P221" s="15">
        <f t="shared" si="10"/>
        <v>180</v>
      </c>
    </row>
    <row r="222" spans="2:17" s="24" customFormat="1" ht="39.950000000000003" customHeight="1" x14ac:dyDescent="0.3">
      <c r="B222" s="55" t="s">
        <v>448</v>
      </c>
      <c r="C222" s="62" t="s">
        <v>13</v>
      </c>
      <c r="D222" s="57" t="s">
        <v>447</v>
      </c>
      <c r="E222" s="23">
        <v>8</v>
      </c>
      <c r="F222" s="66">
        <v>360</v>
      </c>
      <c r="G222" s="13">
        <f t="shared" si="9"/>
        <v>2880</v>
      </c>
      <c r="H222" s="14"/>
      <c r="I222" s="14"/>
      <c r="J222" s="15"/>
      <c r="K222" s="14"/>
      <c r="L222" s="14"/>
      <c r="M222" s="70">
        <v>30</v>
      </c>
      <c r="N222" s="14"/>
      <c r="O222" s="14" t="s">
        <v>15</v>
      </c>
      <c r="P222" s="15">
        <f t="shared" si="10"/>
        <v>10800</v>
      </c>
      <c r="Q222" s="16"/>
    </row>
    <row r="223" spans="2:17" s="24" customFormat="1" ht="39.950000000000003" customHeight="1" x14ac:dyDescent="0.3">
      <c r="B223" s="55" t="s">
        <v>450</v>
      </c>
      <c r="C223" s="58">
        <v>45019</v>
      </c>
      <c r="D223" s="59" t="s">
        <v>449</v>
      </c>
      <c r="E223" s="23">
        <v>1</v>
      </c>
      <c r="F223" s="66">
        <v>4.01</v>
      </c>
      <c r="G223" s="13">
        <f t="shared" si="9"/>
        <v>4.01</v>
      </c>
      <c r="H223" s="14"/>
      <c r="I223" s="14"/>
      <c r="J223" s="15"/>
      <c r="K223" s="14"/>
      <c r="L223" s="14"/>
      <c r="M223" s="70">
        <v>500</v>
      </c>
      <c r="N223" s="14"/>
      <c r="O223" s="14"/>
      <c r="P223" s="15">
        <f t="shared" si="10"/>
        <v>2005</v>
      </c>
      <c r="Q223" s="16"/>
    </row>
    <row r="224" spans="2:17" s="24" customFormat="1" ht="39.950000000000003" customHeight="1" x14ac:dyDescent="0.3">
      <c r="B224" s="55" t="s">
        <v>453</v>
      </c>
      <c r="C224" s="56">
        <v>45019</v>
      </c>
      <c r="D224" s="57" t="s">
        <v>452</v>
      </c>
      <c r="E224" s="23">
        <v>11</v>
      </c>
      <c r="F224" s="66">
        <v>4.01</v>
      </c>
      <c r="G224" s="13">
        <f t="shared" si="9"/>
        <v>44.11</v>
      </c>
      <c r="H224" s="14"/>
      <c r="I224" s="14"/>
      <c r="J224" s="15"/>
      <c r="K224" s="14"/>
      <c r="L224" s="14"/>
      <c r="M224" s="70">
        <v>6900</v>
      </c>
      <c r="N224" s="14"/>
      <c r="O224" s="14" t="s">
        <v>23</v>
      </c>
      <c r="P224" s="15">
        <f t="shared" si="10"/>
        <v>27669</v>
      </c>
      <c r="Q224" s="16"/>
    </row>
    <row r="225" spans="2:17" s="24" customFormat="1" ht="39.950000000000003" customHeight="1" x14ac:dyDescent="0.3">
      <c r="B225" s="55" t="s">
        <v>455</v>
      </c>
      <c r="C225" s="58">
        <v>45019</v>
      </c>
      <c r="D225" s="57" t="s">
        <v>454</v>
      </c>
      <c r="E225" s="23">
        <v>0</v>
      </c>
      <c r="F225" s="66">
        <v>9.56</v>
      </c>
      <c r="G225" s="13">
        <f t="shared" si="9"/>
        <v>0</v>
      </c>
      <c r="H225" s="14"/>
      <c r="I225" s="14"/>
      <c r="J225" s="15"/>
      <c r="K225" s="14"/>
      <c r="L225" s="14"/>
      <c r="M225" s="70">
        <v>800</v>
      </c>
      <c r="N225" s="14"/>
      <c r="O225" s="14" t="s">
        <v>23</v>
      </c>
      <c r="P225" s="15">
        <f t="shared" si="10"/>
        <v>7648</v>
      </c>
      <c r="Q225" s="16"/>
    </row>
    <row r="226" spans="2:17" s="24" customFormat="1" ht="39.950000000000003" customHeight="1" x14ac:dyDescent="0.3">
      <c r="B226" s="55" t="s">
        <v>456</v>
      </c>
      <c r="C226" s="56">
        <v>44193</v>
      </c>
      <c r="D226" s="57" t="s">
        <v>457</v>
      </c>
      <c r="E226" s="23">
        <v>0</v>
      </c>
      <c r="F226" s="66">
        <v>150</v>
      </c>
      <c r="G226" s="13">
        <f t="shared" si="9"/>
        <v>0</v>
      </c>
      <c r="H226" s="14"/>
      <c r="I226" s="14"/>
      <c r="J226" s="15"/>
      <c r="K226" s="14"/>
      <c r="L226" s="14"/>
      <c r="M226" s="70">
        <v>1</v>
      </c>
      <c r="N226" s="14"/>
      <c r="O226" s="14" t="s">
        <v>23</v>
      </c>
      <c r="P226" s="15">
        <f t="shared" si="10"/>
        <v>150</v>
      </c>
      <c r="Q226" s="16"/>
    </row>
    <row r="227" spans="2:17" s="24" customFormat="1" ht="39.950000000000003" customHeight="1" x14ac:dyDescent="0.3">
      <c r="B227" s="55" t="s">
        <v>458</v>
      </c>
      <c r="C227" s="56">
        <v>44193</v>
      </c>
      <c r="D227" s="57" t="s">
        <v>459</v>
      </c>
      <c r="E227" s="23">
        <v>0</v>
      </c>
      <c r="F227" s="66">
        <v>150</v>
      </c>
      <c r="G227" s="13">
        <f t="shared" si="9"/>
        <v>0</v>
      </c>
      <c r="H227" s="14"/>
      <c r="I227" s="14"/>
      <c r="J227" s="15"/>
      <c r="K227" s="14"/>
      <c r="L227" s="14"/>
      <c r="M227" s="70">
        <v>5</v>
      </c>
      <c r="N227" s="14"/>
      <c r="O227" s="14" t="s">
        <v>23</v>
      </c>
      <c r="P227" s="15">
        <f t="shared" si="10"/>
        <v>750</v>
      </c>
      <c r="Q227" s="16"/>
    </row>
    <row r="228" spans="2:17" s="24" customFormat="1" ht="39.950000000000003" customHeight="1" x14ac:dyDescent="0.3">
      <c r="B228" s="55" t="s">
        <v>460</v>
      </c>
      <c r="C228" s="58">
        <v>45042</v>
      </c>
      <c r="D228" s="57" t="s">
        <v>461</v>
      </c>
      <c r="E228" s="22">
        <v>0</v>
      </c>
      <c r="F228" s="66">
        <v>8.08</v>
      </c>
      <c r="G228" s="13">
        <f t="shared" si="9"/>
        <v>0</v>
      </c>
      <c r="H228" s="10"/>
      <c r="I228" s="18"/>
      <c r="J228" s="15"/>
      <c r="K228" s="15">
        <f>+J228*I228</f>
        <v>0</v>
      </c>
      <c r="L228" s="14"/>
      <c r="M228" s="70">
        <v>77</v>
      </c>
      <c r="N228" s="19"/>
      <c r="O228" s="14" t="s">
        <v>23</v>
      </c>
      <c r="P228" s="15">
        <f t="shared" si="10"/>
        <v>622.16</v>
      </c>
      <c r="Q228" s="16"/>
    </row>
    <row r="229" spans="2:17" s="24" customFormat="1" ht="39.950000000000003" customHeight="1" x14ac:dyDescent="0.3">
      <c r="B229" s="55" t="s">
        <v>462</v>
      </c>
      <c r="C229" s="58">
        <v>45022</v>
      </c>
      <c r="D229" s="59" t="s">
        <v>463</v>
      </c>
      <c r="E229" s="23">
        <v>0</v>
      </c>
      <c r="F229" s="66">
        <v>275</v>
      </c>
      <c r="G229" s="13">
        <f t="shared" si="9"/>
        <v>0</v>
      </c>
      <c r="H229" s="14"/>
      <c r="I229" s="14"/>
      <c r="J229" s="15"/>
      <c r="K229" s="14"/>
      <c r="L229" s="14"/>
      <c r="M229" s="70">
        <v>1</v>
      </c>
      <c r="N229" s="14"/>
      <c r="O229" s="14" t="s">
        <v>23</v>
      </c>
      <c r="P229" s="15">
        <f t="shared" si="10"/>
        <v>275</v>
      </c>
      <c r="Q229" s="16"/>
    </row>
    <row r="230" spans="2:17" s="24" customFormat="1" ht="39.950000000000003" customHeight="1" x14ac:dyDescent="0.3">
      <c r="B230" s="55" t="s">
        <v>464</v>
      </c>
      <c r="C230" s="58">
        <v>45042</v>
      </c>
      <c r="D230" s="59" t="s">
        <v>465</v>
      </c>
      <c r="E230" s="23">
        <v>2</v>
      </c>
      <c r="F230" s="66">
        <v>50</v>
      </c>
      <c r="G230" s="13">
        <f t="shared" si="9"/>
        <v>100</v>
      </c>
      <c r="H230" s="14"/>
      <c r="I230" s="14"/>
      <c r="J230" s="15"/>
      <c r="K230" s="14"/>
      <c r="L230" s="14"/>
      <c r="M230" s="70">
        <v>17</v>
      </c>
      <c r="N230" s="14"/>
      <c r="O230" s="14" t="s">
        <v>23</v>
      </c>
      <c r="P230" s="15">
        <f t="shared" si="10"/>
        <v>850</v>
      </c>
      <c r="Q230" s="16"/>
    </row>
    <row r="231" spans="2:17" s="24" customFormat="1" ht="39.950000000000003" customHeight="1" x14ac:dyDescent="0.3">
      <c r="B231" s="55" t="s">
        <v>466</v>
      </c>
      <c r="C231" s="58">
        <v>45042</v>
      </c>
      <c r="D231" s="59" t="s">
        <v>467</v>
      </c>
      <c r="E231" s="21">
        <v>4</v>
      </c>
      <c r="F231" s="66">
        <v>50</v>
      </c>
      <c r="G231" s="13">
        <f t="shared" si="9"/>
        <v>200</v>
      </c>
      <c r="H231" s="14"/>
      <c r="I231" s="18"/>
      <c r="J231" s="15"/>
      <c r="K231" s="14"/>
      <c r="L231" s="14"/>
      <c r="M231" s="70">
        <v>8</v>
      </c>
      <c r="N231" s="14"/>
      <c r="O231" s="14"/>
      <c r="P231" s="15">
        <f t="shared" si="10"/>
        <v>400</v>
      </c>
      <c r="Q231" s="16"/>
    </row>
    <row r="232" spans="2:17" s="24" customFormat="1" ht="39.950000000000003" customHeight="1" x14ac:dyDescent="0.3">
      <c r="B232" s="55" t="s">
        <v>468</v>
      </c>
      <c r="C232" s="56">
        <v>44193</v>
      </c>
      <c r="D232" s="59" t="s">
        <v>913</v>
      </c>
      <c r="E232" s="23">
        <v>2</v>
      </c>
      <c r="F232" s="66">
        <v>50</v>
      </c>
      <c r="G232" s="13">
        <f t="shared" si="9"/>
        <v>100</v>
      </c>
      <c r="H232" s="14"/>
      <c r="I232" s="14"/>
      <c r="J232" s="15"/>
      <c r="K232" s="14"/>
      <c r="L232" s="14"/>
      <c r="M232" s="70">
        <v>3</v>
      </c>
      <c r="N232" s="14"/>
      <c r="O232" s="14" t="s">
        <v>23</v>
      </c>
      <c r="P232" s="15">
        <f t="shared" si="10"/>
        <v>150</v>
      </c>
      <c r="Q232" s="16"/>
    </row>
    <row r="233" spans="2:17" s="24" customFormat="1" ht="39.950000000000003" customHeight="1" x14ac:dyDescent="0.3">
      <c r="B233" s="55" t="s">
        <v>469</v>
      </c>
      <c r="C233" s="56">
        <v>44193</v>
      </c>
      <c r="D233" s="57" t="s">
        <v>470</v>
      </c>
      <c r="E233" s="22">
        <v>2</v>
      </c>
      <c r="F233" s="66">
        <v>7</v>
      </c>
      <c r="G233" s="13">
        <f t="shared" si="9"/>
        <v>14</v>
      </c>
      <c r="H233" s="14"/>
      <c r="I233" s="14"/>
      <c r="J233" s="15"/>
      <c r="K233" s="14"/>
      <c r="L233" s="14"/>
      <c r="M233" s="70">
        <v>75</v>
      </c>
      <c r="N233" s="14"/>
      <c r="O233" s="14" t="s">
        <v>32</v>
      </c>
      <c r="P233" s="15">
        <f t="shared" si="10"/>
        <v>525</v>
      </c>
      <c r="Q233" s="16"/>
    </row>
    <row r="234" spans="2:17" s="24" customFormat="1" ht="39.950000000000003" customHeight="1" x14ac:dyDescent="0.3">
      <c r="B234" s="55" t="s">
        <v>471</v>
      </c>
      <c r="C234" s="56">
        <v>44193</v>
      </c>
      <c r="D234" s="57" t="s">
        <v>472</v>
      </c>
      <c r="E234" s="22">
        <v>0</v>
      </c>
      <c r="F234" s="66">
        <v>7</v>
      </c>
      <c r="G234" s="13">
        <f t="shared" si="9"/>
        <v>0</v>
      </c>
      <c r="H234" s="14"/>
      <c r="I234" s="14"/>
      <c r="J234" s="15"/>
      <c r="K234" s="14"/>
      <c r="L234" s="14"/>
      <c r="M234" s="70">
        <v>33</v>
      </c>
      <c r="N234" s="14"/>
      <c r="O234" s="14" t="s">
        <v>23</v>
      </c>
      <c r="P234" s="15">
        <f t="shared" si="10"/>
        <v>231</v>
      </c>
      <c r="Q234" s="16"/>
    </row>
    <row r="235" spans="2:17" s="24" customFormat="1" ht="39.950000000000003" customHeight="1" x14ac:dyDescent="0.3">
      <c r="B235" s="55" t="s">
        <v>473</v>
      </c>
      <c r="C235" s="56" t="s">
        <v>13</v>
      </c>
      <c r="D235" s="59" t="s">
        <v>474</v>
      </c>
      <c r="E235" s="11">
        <v>0</v>
      </c>
      <c r="F235" s="66">
        <v>2077.5</v>
      </c>
      <c r="G235" s="13">
        <f t="shared" si="9"/>
        <v>0</v>
      </c>
      <c r="H235" s="17"/>
      <c r="I235" s="18"/>
      <c r="J235" s="15"/>
      <c r="K235" s="15">
        <f>+J235*I235</f>
        <v>0</v>
      </c>
      <c r="L235" s="14"/>
      <c r="M235" s="70">
        <v>1</v>
      </c>
      <c r="N235" s="19" t="s">
        <v>17</v>
      </c>
      <c r="O235" s="14" t="s">
        <v>18</v>
      </c>
      <c r="P235" s="15">
        <f t="shared" si="10"/>
        <v>2077.5</v>
      </c>
      <c r="Q235" s="16"/>
    </row>
    <row r="236" spans="2:17" s="24" customFormat="1" ht="39.950000000000003" customHeight="1" x14ac:dyDescent="0.3">
      <c r="B236" s="55" t="s">
        <v>475</v>
      </c>
      <c r="C236" s="58">
        <v>44903</v>
      </c>
      <c r="D236" s="57" t="s">
        <v>476</v>
      </c>
      <c r="E236" s="11">
        <v>0</v>
      </c>
      <c r="F236" s="66">
        <v>139.04</v>
      </c>
      <c r="G236" s="13">
        <f t="shared" si="9"/>
        <v>0</v>
      </c>
      <c r="H236" s="17"/>
      <c r="I236" s="18"/>
      <c r="J236" s="15"/>
      <c r="K236" s="15">
        <f>+J236*I236</f>
        <v>0</v>
      </c>
      <c r="L236" s="14"/>
      <c r="M236" s="70">
        <v>1</v>
      </c>
      <c r="N236" s="19" t="s">
        <v>17</v>
      </c>
      <c r="O236" s="14" t="s">
        <v>18</v>
      </c>
      <c r="P236" s="15">
        <f t="shared" si="10"/>
        <v>139.04</v>
      </c>
      <c r="Q236" s="16"/>
    </row>
    <row r="237" spans="2:17" s="24" customFormat="1" ht="39.950000000000003" customHeight="1" x14ac:dyDescent="0.3">
      <c r="B237" s="55" t="s">
        <v>477</v>
      </c>
      <c r="C237" s="58">
        <v>45019</v>
      </c>
      <c r="D237" s="57" t="s">
        <v>914</v>
      </c>
      <c r="E237" s="23">
        <v>4</v>
      </c>
      <c r="F237" s="66">
        <v>139.04</v>
      </c>
      <c r="G237" s="13">
        <f t="shared" si="9"/>
        <v>556.16</v>
      </c>
      <c r="H237" s="14"/>
      <c r="I237" s="14"/>
      <c r="J237" s="15"/>
      <c r="K237" s="14"/>
      <c r="L237" s="14"/>
      <c r="M237" s="70">
        <v>5</v>
      </c>
      <c r="N237" s="14"/>
      <c r="O237" s="14" t="s">
        <v>32</v>
      </c>
      <c r="P237" s="15">
        <f t="shared" si="10"/>
        <v>695.19999999999993</v>
      </c>
      <c r="Q237" s="16"/>
    </row>
    <row r="238" spans="2:17" s="24" customFormat="1" ht="39.950000000000003" customHeight="1" x14ac:dyDescent="0.3">
      <c r="B238" s="55" t="s">
        <v>478</v>
      </c>
      <c r="C238" s="56">
        <v>45019</v>
      </c>
      <c r="D238" s="57" t="s">
        <v>479</v>
      </c>
      <c r="E238" s="23">
        <v>11</v>
      </c>
      <c r="F238" s="66">
        <v>3540</v>
      </c>
      <c r="G238" s="13">
        <f t="shared" si="9"/>
        <v>38940</v>
      </c>
      <c r="H238" s="14"/>
      <c r="I238" s="14"/>
      <c r="J238" s="15"/>
      <c r="K238" s="14"/>
      <c r="L238" s="14"/>
      <c r="M238" s="70">
        <v>69</v>
      </c>
      <c r="N238" s="14"/>
      <c r="O238" s="14" t="s">
        <v>32</v>
      </c>
      <c r="P238" s="15">
        <f t="shared" si="10"/>
        <v>244260</v>
      </c>
      <c r="Q238" s="16"/>
    </row>
    <row r="239" spans="2:17" s="24" customFormat="1" ht="39.950000000000003" customHeight="1" x14ac:dyDescent="0.3">
      <c r="B239" s="55" t="s">
        <v>480</v>
      </c>
      <c r="C239" s="56">
        <v>45042</v>
      </c>
      <c r="D239" s="57" t="s">
        <v>481</v>
      </c>
      <c r="E239" s="11">
        <v>0</v>
      </c>
      <c r="F239" s="66">
        <v>38.29</v>
      </c>
      <c r="G239" s="13">
        <f t="shared" si="9"/>
        <v>0</v>
      </c>
      <c r="H239" s="17"/>
      <c r="I239" s="18"/>
      <c r="J239" s="15"/>
      <c r="K239" s="15">
        <f>+J239*I239</f>
        <v>0</v>
      </c>
      <c r="L239" s="14"/>
      <c r="M239" s="70">
        <v>8</v>
      </c>
      <c r="N239" s="19" t="s">
        <v>17</v>
      </c>
      <c r="O239" s="14" t="s">
        <v>18</v>
      </c>
      <c r="P239" s="15">
        <f t="shared" si="10"/>
        <v>306.32</v>
      </c>
      <c r="Q239" s="16"/>
    </row>
    <row r="240" spans="2:17" s="29" customFormat="1" ht="39.950000000000003" customHeight="1" x14ac:dyDescent="0.3">
      <c r="B240" s="55" t="s">
        <v>482</v>
      </c>
      <c r="C240" s="56" t="s">
        <v>13</v>
      </c>
      <c r="D240" s="57" t="s">
        <v>483</v>
      </c>
      <c r="E240" s="11">
        <v>0</v>
      </c>
      <c r="F240" s="66">
        <v>67.8</v>
      </c>
      <c r="G240" s="13">
        <f t="shared" si="9"/>
        <v>0</v>
      </c>
      <c r="H240" s="17"/>
      <c r="I240" s="18"/>
      <c r="J240" s="15"/>
      <c r="K240" s="15">
        <f>+J240*I240</f>
        <v>0</v>
      </c>
      <c r="L240" s="14"/>
      <c r="M240" s="70">
        <v>1</v>
      </c>
      <c r="N240" s="19" t="s">
        <v>17</v>
      </c>
      <c r="O240" s="14" t="s">
        <v>18</v>
      </c>
      <c r="P240" s="15">
        <f t="shared" si="10"/>
        <v>67.8</v>
      </c>
      <c r="Q240" s="16"/>
    </row>
    <row r="241" spans="2:17" s="24" customFormat="1" ht="39.950000000000003" customHeight="1" x14ac:dyDescent="0.3">
      <c r="B241" s="55" t="s">
        <v>484</v>
      </c>
      <c r="C241" s="56">
        <v>44193</v>
      </c>
      <c r="D241" s="57" t="s">
        <v>485</v>
      </c>
      <c r="E241" s="11">
        <v>0</v>
      </c>
      <c r="F241" s="66">
        <v>67.8</v>
      </c>
      <c r="G241" s="13">
        <f t="shared" si="9"/>
        <v>0</v>
      </c>
      <c r="H241" s="17"/>
      <c r="I241" s="18"/>
      <c r="J241" s="15"/>
      <c r="K241" s="15">
        <f>+J241*I241</f>
        <v>0</v>
      </c>
      <c r="L241" s="14"/>
      <c r="M241" s="70">
        <v>14</v>
      </c>
      <c r="N241" s="19" t="s">
        <v>17</v>
      </c>
      <c r="O241" s="14" t="s">
        <v>18</v>
      </c>
      <c r="P241" s="15">
        <f t="shared" si="10"/>
        <v>949.19999999999993</v>
      </c>
      <c r="Q241" s="16"/>
    </row>
    <row r="242" spans="2:17" s="24" customFormat="1" ht="39.950000000000003" customHeight="1" x14ac:dyDescent="0.3">
      <c r="B242" s="55" t="s">
        <v>486</v>
      </c>
      <c r="C242" s="60" t="s">
        <v>13</v>
      </c>
      <c r="D242" s="57" t="s">
        <v>487</v>
      </c>
      <c r="E242" s="11">
        <v>0</v>
      </c>
      <c r="F242" s="66">
        <v>67.8</v>
      </c>
      <c r="G242" s="13">
        <f t="shared" si="9"/>
        <v>0</v>
      </c>
      <c r="H242" s="17"/>
      <c r="I242" s="18"/>
      <c r="J242" s="15"/>
      <c r="K242" s="15">
        <f>+J242*I242</f>
        <v>0</v>
      </c>
      <c r="L242" s="14"/>
      <c r="M242" s="70">
        <v>5</v>
      </c>
      <c r="N242" s="19" t="s">
        <v>17</v>
      </c>
      <c r="O242" s="14" t="s">
        <v>18</v>
      </c>
      <c r="P242" s="15">
        <f t="shared" si="10"/>
        <v>339</v>
      </c>
      <c r="Q242" s="16"/>
    </row>
    <row r="243" spans="2:17" s="16" customFormat="1" ht="39.950000000000003" customHeight="1" x14ac:dyDescent="0.3">
      <c r="B243" s="55" t="s">
        <v>488</v>
      </c>
      <c r="C243" s="56">
        <v>44193</v>
      </c>
      <c r="D243" s="57" t="s">
        <v>489</v>
      </c>
      <c r="E243" s="11">
        <v>0</v>
      </c>
      <c r="F243" s="66">
        <v>67.8</v>
      </c>
      <c r="G243" s="13">
        <f t="shared" si="9"/>
        <v>0</v>
      </c>
      <c r="H243" s="17"/>
      <c r="I243" s="18"/>
      <c r="J243" s="15"/>
      <c r="K243" s="28">
        <f>+I243*J243</f>
        <v>0</v>
      </c>
      <c r="L243" s="14"/>
      <c r="M243" s="70">
        <v>8</v>
      </c>
      <c r="N243" s="14"/>
      <c r="O243" s="14" t="s">
        <v>23</v>
      </c>
      <c r="P243" s="15">
        <f t="shared" si="10"/>
        <v>542.4</v>
      </c>
    </row>
    <row r="244" spans="2:17" s="16" customFormat="1" ht="39.950000000000003" customHeight="1" x14ac:dyDescent="0.3">
      <c r="B244" s="55" t="s">
        <v>490</v>
      </c>
      <c r="C244" s="56">
        <v>44193</v>
      </c>
      <c r="D244" s="59" t="s">
        <v>491</v>
      </c>
      <c r="E244" s="11">
        <v>5</v>
      </c>
      <c r="F244" s="66">
        <v>170.69</v>
      </c>
      <c r="G244" s="13">
        <f t="shared" si="9"/>
        <v>853.45</v>
      </c>
      <c r="H244" s="17"/>
      <c r="I244" s="18"/>
      <c r="J244" s="15"/>
      <c r="K244" s="15"/>
      <c r="L244" s="14"/>
      <c r="M244" s="70">
        <v>20</v>
      </c>
      <c r="N244" s="19"/>
      <c r="O244" s="14" t="s">
        <v>15</v>
      </c>
      <c r="P244" s="15">
        <f t="shared" si="10"/>
        <v>3413.8</v>
      </c>
    </row>
    <row r="245" spans="2:17" s="16" customFormat="1" ht="39.950000000000003" customHeight="1" x14ac:dyDescent="0.3">
      <c r="B245" s="55" t="s">
        <v>492</v>
      </c>
      <c r="C245" s="56">
        <v>44193</v>
      </c>
      <c r="D245" s="59" t="s">
        <v>493</v>
      </c>
      <c r="E245" s="22">
        <v>0</v>
      </c>
      <c r="F245" s="66">
        <v>170.69</v>
      </c>
      <c r="G245" s="13">
        <f t="shared" si="9"/>
        <v>0</v>
      </c>
      <c r="H245" s="14"/>
      <c r="I245" s="14"/>
      <c r="J245" s="15"/>
      <c r="K245" s="14"/>
      <c r="L245" s="14"/>
      <c r="M245" s="70">
        <v>26</v>
      </c>
      <c r="N245" s="14"/>
      <c r="O245" s="14" t="s">
        <v>18</v>
      </c>
      <c r="P245" s="15">
        <f t="shared" si="10"/>
        <v>4437.9399999999996</v>
      </c>
    </row>
    <row r="246" spans="2:17" s="16" customFormat="1" ht="39.950000000000003" customHeight="1" x14ac:dyDescent="0.3">
      <c r="B246" s="55" t="s">
        <v>494</v>
      </c>
      <c r="C246" s="56">
        <v>44193</v>
      </c>
      <c r="D246" s="59" t="s">
        <v>495</v>
      </c>
      <c r="E246" s="11">
        <v>49</v>
      </c>
      <c r="F246" s="66">
        <v>170.69</v>
      </c>
      <c r="G246" s="13">
        <f t="shared" si="9"/>
        <v>8363.81</v>
      </c>
      <c r="H246" s="10"/>
      <c r="I246" s="18"/>
      <c r="J246" s="26"/>
      <c r="K246" s="15">
        <f>+J246*I246</f>
        <v>0</v>
      </c>
      <c r="L246" s="14"/>
      <c r="M246" s="70">
        <v>62</v>
      </c>
      <c r="N246" s="19"/>
      <c r="O246" s="14" t="s">
        <v>18</v>
      </c>
      <c r="P246" s="15">
        <f t="shared" si="10"/>
        <v>10582.78</v>
      </c>
    </row>
    <row r="247" spans="2:17" s="16" customFormat="1" ht="39.950000000000003" customHeight="1" x14ac:dyDescent="0.3">
      <c r="B247" s="55" t="s">
        <v>496</v>
      </c>
      <c r="C247" s="56">
        <v>44193</v>
      </c>
      <c r="D247" s="59" t="s">
        <v>497</v>
      </c>
      <c r="E247" s="11">
        <v>38</v>
      </c>
      <c r="F247" s="66">
        <v>170.69</v>
      </c>
      <c r="G247" s="13">
        <f t="shared" si="9"/>
        <v>6486.22</v>
      </c>
      <c r="H247" s="17"/>
      <c r="I247" s="18"/>
      <c r="J247" s="15"/>
      <c r="K247" s="15">
        <f>+J247*I247</f>
        <v>0</v>
      </c>
      <c r="L247" s="14">
        <v>6</v>
      </c>
      <c r="M247" s="70">
        <v>300</v>
      </c>
      <c r="N247" s="19" t="s">
        <v>17</v>
      </c>
      <c r="O247" s="14" t="s">
        <v>18</v>
      </c>
      <c r="P247" s="15">
        <f t="shared" si="10"/>
        <v>51207</v>
      </c>
    </row>
    <row r="248" spans="2:17" s="16" customFormat="1" ht="39.950000000000003" customHeight="1" x14ac:dyDescent="0.3">
      <c r="B248" s="55" t="s">
        <v>498</v>
      </c>
      <c r="C248" s="56">
        <v>44193</v>
      </c>
      <c r="D248" s="59" t="s">
        <v>499</v>
      </c>
      <c r="E248" s="22">
        <v>0</v>
      </c>
      <c r="F248" s="66">
        <v>170.69</v>
      </c>
      <c r="G248" s="13">
        <f t="shared" si="9"/>
        <v>0</v>
      </c>
      <c r="H248" s="14"/>
      <c r="I248" s="14"/>
      <c r="J248" s="15"/>
      <c r="K248" s="14"/>
      <c r="L248" s="14"/>
      <c r="M248" s="70">
        <v>166</v>
      </c>
      <c r="N248" s="14"/>
      <c r="O248" s="14" t="s">
        <v>18</v>
      </c>
      <c r="P248" s="15">
        <f t="shared" si="10"/>
        <v>28334.54</v>
      </c>
    </row>
    <row r="249" spans="2:17" s="16" customFormat="1" ht="39.950000000000003" customHeight="1" x14ac:dyDescent="0.3">
      <c r="B249" s="55" t="s">
        <v>500</v>
      </c>
      <c r="C249" s="56">
        <v>44194</v>
      </c>
      <c r="D249" s="59" t="s">
        <v>501</v>
      </c>
      <c r="E249" s="11">
        <v>4</v>
      </c>
      <c r="F249" s="66">
        <v>6.5</v>
      </c>
      <c r="G249" s="13">
        <f t="shared" si="9"/>
        <v>26</v>
      </c>
      <c r="H249" s="17"/>
      <c r="I249" s="18"/>
      <c r="J249" s="15"/>
      <c r="K249" s="15"/>
      <c r="L249" s="14"/>
      <c r="M249" s="70">
        <v>75</v>
      </c>
      <c r="N249" s="19"/>
      <c r="O249" s="14" t="s">
        <v>15</v>
      </c>
      <c r="P249" s="15">
        <f t="shared" si="10"/>
        <v>487.5</v>
      </c>
    </row>
    <row r="250" spans="2:17" s="24" customFormat="1" ht="39.950000000000003" customHeight="1" x14ac:dyDescent="0.3">
      <c r="B250" s="55" t="s">
        <v>502</v>
      </c>
      <c r="C250" s="56">
        <v>44193</v>
      </c>
      <c r="D250" s="59" t="s">
        <v>503</v>
      </c>
      <c r="E250" s="22">
        <v>0</v>
      </c>
      <c r="F250" s="66">
        <v>6.5</v>
      </c>
      <c r="G250" s="13">
        <f t="shared" si="9"/>
        <v>0</v>
      </c>
      <c r="H250" s="14"/>
      <c r="I250" s="14"/>
      <c r="J250" s="15"/>
      <c r="K250" s="14"/>
      <c r="L250" s="14"/>
      <c r="M250" s="70">
        <v>200</v>
      </c>
      <c r="N250" s="14"/>
      <c r="O250" s="14" t="s">
        <v>23</v>
      </c>
      <c r="P250" s="15">
        <f t="shared" si="10"/>
        <v>1300</v>
      </c>
      <c r="Q250" s="16"/>
    </row>
    <row r="251" spans="2:17" s="24" customFormat="1" ht="39.950000000000003" customHeight="1" x14ac:dyDescent="0.3">
      <c r="B251" s="55" t="s">
        <v>504</v>
      </c>
      <c r="C251" s="56">
        <v>44193</v>
      </c>
      <c r="D251" s="59" t="s">
        <v>505</v>
      </c>
      <c r="E251" s="22">
        <v>0</v>
      </c>
      <c r="F251" s="66">
        <v>6.5</v>
      </c>
      <c r="G251" s="13">
        <f t="shared" si="9"/>
        <v>0</v>
      </c>
      <c r="H251" s="14"/>
      <c r="I251" s="14"/>
      <c r="J251" s="15"/>
      <c r="K251" s="14"/>
      <c r="L251" s="14"/>
      <c r="M251" s="70">
        <v>269</v>
      </c>
      <c r="N251" s="14"/>
      <c r="O251" s="14"/>
      <c r="P251" s="15">
        <f t="shared" si="10"/>
        <v>1748.5</v>
      </c>
      <c r="Q251" s="16"/>
    </row>
    <row r="252" spans="2:17" s="16" customFormat="1" ht="39.950000000000003" customHeight="1" x14ac:dyDescent="0.3">
      <c r="B252" s="55" t="s">
        <v>506</v>
      </c>
      <c r="C252" s="56">
        <v>44193</v>
      </c>
      <c r="D252" s="59" t="s">
        <v>507</v>
      </c>
      <c r="E252" s="22">
        <v>0</v>
      </c>
      <c r="F252" s="66">
        <v>6.5</v>
      </c>
      <c r="G252" s="13">
        <f t="shared" si="9"/>
        <v>0</v>
      </c>
      <c r="H252" s="14"/>
      <c r="I252" s="14"/>
      <c r="J252" s="15"/>
      <c r="K252" s="14"/>
      <c r="L252" s="14"/>
      <c r="M252" s="70">
        <v>100</v>
      </c>
      <c r="N252" s="14"/>
      <c r="O252" s="14"/>
      <c r="P252" s="15">
        <f t="shared" si="10"/>
        <v>650</v>
      </c>
    </row>
    <row r="253" spans="2:17" s="29" customFormat="1" ht="39.950000000000003" customHeight="1" x14ac:dyDescent="0.3">
      <c r="B253" s="55" t="s">
        <v>508</v>
      </c>
      <c r="C253" s="56" t="s">
        <v>13</v>
      </c>
      <c r="D253" s="59" t="s">
        <v>509</v>
      </c>
      <c r="E253" s="22">
        <v>9</v>
      </c>
      <c r="F253" s="66">
        <v>170.69</v>
      </c>
      <c r="G253" s="13">
        <f t="shared" si="9"/>
        <v>1536.21</v>
      </c>
      <c r="H253" s="17"/>
      <c r="I253" s="14"/>
      <c r="J253" s="15"/>
      <c r="K253" s="28">
        <f>+I253*J253</f>
        <v>0</v>
      </c>
      <c r="L253" s="14"/>
      <c r="M253" s="70">
        <v>8</v>
      </c>
      <c r="N253" s="14"/>
      <c r="O253" s="14" t="s">
        <v>18</v>
      </c>
      <c r="P253" s="15">
        <f t="shared" si="10"/>
        <v>1365.52</v>
      </c>
      <c r="Q253" s="16"/>
    </row>
    <row r="254" spans="2:17" s="24" customFormat="1" ht="39.950000000000003" customHeight="1" x14ac:dyDescent="0.3">
      <c r="B254" s="55" t="s">
        <v>510</v>
      </c>
      <c r="C254" s="56" t="s">
        <v>13</v>
      </c>
      <c r="D254" s="59" t="s">
        <v>511</v>
      </c>
      <c r="E254" s="22">
        <v>1</v>
      </c>
      <c r="F254" s="66">
        <v>6.5</v>
      </c>
      <c r="G254" s="13">
        <f t="shared" si="9"/>
        <v>6.5</v>
      </c>
      <c r="H254" s="14"/>
      <c r="I254" s="14"/>
      <c r="J254" s="15"/>
      <c r="K254" s="14"/>
      <c r="L254" s="14"/>
      <c r="M254" s="70">
        <v>50</v>
      </c>
      <c r="N254" s="14"/>
      <c r="O254" s="14" t="s">
        <v>15</v>
      </c>
      <c r="P254" s="15">
        <f t="shared" si="10"/>
        <v>325</v>
      </c>
      <c r="Q254" s="16"/>
    </row>
    <row r="255" spans="2:17" s="24" customFormat="1" ht="39.950000000000003" customHeight="1" x14ac:dyDescent="0.3">
      <c r="B255" s="55" t="s">
        <v>512</v>
      </c>
      <c r="C255" s="56">
        <v>44193</v>
      </c>
      <c r="D255" s="57" t="s">
        <v>513</v>
      </c>
      <c r="E255" s="22">
        <v>7</v>
      </c>
      <c r="F255" s="66">
        <v>5000</v>
      </c>
      <c r="G255" s="13">
        <f t="shared" si="9"/>
        <v>35000</v>
      </c>
      <c r="H255" s="14"/>
      <c r="I255" s="14"/>
      <c r="J255" s="15"/>
      <c r="K255" s="14"/>
      <c r="L255" s="14"/>
      <c r="M255" s="70">
        <v>7</v>
      </c>
      <c r="N255" s="14"/>
      <c r="O255" s="14"/>
      <c r="P255" s="15">
        <f t="shared" si="10"/>
        <v>35000</v>
      </c>
      <c r="Q255" s="16"/>
    </row>
    <row r="256" spans="2:17" s="24" customFormat="1" ht="39.950000000000003" customHeight="1" x14ac:dyDescent="0.3">
      <c r="B256" s="55" t="s">
        <v>514</v>
      </c>
      <c r="C256" s="56">
        <v>44193</v>
      </c>
      <c r="D256" s="57" t="s">
        <v>515</v>
      </c>
      <c r="E256" s="22">
        <v>3</v>
      </c>
      <c r="F256" s="66">
        <v>10800</v>
      </c>
      <c r="G256" s="13">
        <f t="shared" si="9"/>
        <v>32400</v>
      </c>
      <c r="H256" s="14"/>
      <c r="I256" s="14"/>
      <c r="J256" s="15"/>
      <c r="K256" s="14"/>
      <c r="L256" s="14"/>
      <c r="M256" s="70">
        <v>10</v>
      </c>
      <c r="N256" s="14"/>
      <c r="O256" s="14"/>
      <c r="P256" s="15">
        <f t="shared" si="10"/>
        <v>108000</v>
      </c>
      <c r="Q256" s="16"/>
    </row>
    <row r="257" spans="2:17" s="24" customFormat="1" ht="39.950000000000003" customHeight="1" x14ac:dyDescent="0.3">
      <c r="B257" s="55" t="s">
        <v>516</v>
      </c>
      <c r="C257" s="56">
        <v>45019</v>
      </c>
      <c r="D257" s="59" t="s">
        <v>517</v>
      </c>
      <c r="E257" s="22">
        <v>6</v>
      </c>
      <c r="F257" s="66">
        <v>41.3</v>
      </c>
      <c r="G257" s="13">
        <f t="shared" si="9"/>
        <v>247.79999999999998</v>
      </c>
      <c r="H257" s="14"/>
      <c r="I257" s="14"/>
      <c r="J257" s="15"/>
      <c r="K257" s="14"/>
      <c r="L257" s="14"/>
      <c r="M257" s="70">
        <v>20</v>
      </c>
      <c r="N257" s="14"/>
      <c r="O257" s="14" t="s">
        <v>18</v>
      </c>
      <c r="P257" s="15">
        <f t="shared" si="10"/>
        <v>826</v>
      </c>
      <c r="Q257" s="16"/>
    </row>
    <row r="258" spans="2:17" s="16" customFormat="1" ht="39.950000000000003" customHeight="1" x14ac:dyDescent="0.3">
      <c r="B258" s="55" t="s">
        <v>518</v>
      </c>
      <c r="C258" s="56">
        <v>44193</v>
      </c>
      <c r="D258" s="59" t="s">
        <v>519</v>
      </c>
      <c r="E258" s="22">
        <v>2</v>
      </c>
      <c r="F258" s="66">
        <v>33</v>
      </c>
      <c r="G258" s="13">
        <f t="shared" si="9"/>
        <v>66</v>
      </c>
      <c r="H258" s="14"/>
      <c r="I258" s="14"/>
      <c r="J258" s="15"/>
      <c r="K258" s="14"/>
      <c r="L258" s="14"/>
      <c r="M258" s="70">
        <v>10</v>
      </c>
      <c r="N258" s="14"/>
      <c r="O258" s="14" t="s">
        <v>18</v>
      </c>
      <c r="P258" s="15">
        <f t="shared" si="10"/>
        <v>330</v>
      </c>
    </row>
    <row r="259" spans="2:17" s="16" customFormat="1" ht="39.950000000000003" customHeight="1" x14ac:dyDescent="0.3">
      <c r="B259" s="55" t="s">
        <v>520</v>
      </c>
      <c r="C259" s="58">
        <v>45042</v>
      </c>
      <c r="D259" s="59" t="s">
        <v>521</v>
      </c>
      <c r="E259" s="22">
        <v>9</v>
      </c>
      <c r="F259" s="66">
        <v>15</v>
      </c>
      <c r="G259" s="13">
        <f t="shared" si="9"/>
        <v>135</v>
      </c>
      <c r="H259" s="14"/>
      <c r="I259" s="14"/>
      <c r="J259" s="15"/>
      <c r="K259" s="14"/>
      <c r="L259" s="14">
        <v>6</v>
      </c>
      <c r="M259" s="70">
        <v>679</v>
      </c>
      <c r="N259" s="14"/>
      <c r="O259" s="14" t="s">
        <v>18</v>
      </c>
      <c r="P259" s="15">
        <f t="shared" si="10"/>
        <v>10185</v>
      </c>
    </row>
    <row r="260" spans="2:17" s="16" customFormat="1" ht="39.950000000000003" customHeight="1" x14ac:dyDescent="0.3">
      <c r="B260" s="55" t="s">
        <v>522</v>
      </c>
      <c r="C260" s="56">
        <v>44547</v>
      </c>
      <c r="D260" s="59" t="s">
        <v>523</v>
      </c>
      <c r="E260" s="22">
        <v>1</v>
      </c>
      <c r="F260" s="66">
        <v>8.34</v>
      </c>
      <c r="G260" s="13">
        <f t="shared" si="9"/>
        <v>8.34</v>
      </c>
      <c r="H260" s="14"/>
      <c r="I260" s="14"/>
      <c r="J260" s="15"/>
      <c r="K260" s="14"/>
      <c r="L260" s="14"/>
      <c r="M260" s="70">
        <v>63</v>
      </c>
      <c r="N260" s="14"/>
      <c r="O260" s="14"/>
      <c r="P260" s="15">
        <f t="shared" si="10"/>
        <v>525.41999999999996</v>
      </c>
    </row>
    <row r="261" spans="2:17" s="16" customFormat="1" ht="39.950000000000003" customHeight="1" x14ac:dyDescent="0.3">
      <c r="B261" s="55" t="s">
        <v>524</v>
      </c>
      <c r="C261" s="56">
        <v>44547</v>
      </c>
      <c r="D261" s="59" t="s">
        <v>525</v>
      </c>
      <c r="E261" s="22">
        <v>2</v>
      </c>
      <c r="F261" s="66">
        <v>8.34</v>
      </c>
      <c r="G261" s="13">
        <f t="shared" si="9"/>
        <v>16.68</v>
      </c>
      <c r="H261" s="14"/>
      <c r="I261" s="14"/>
      <c r="J261" s="15"/>
      <c r="K261" s="14"/>
      <c r="L261" s="14"/>
      <c r="M261" s="70">
        <v>29</v>
      </c>
      <c r="N261" s="14"/>
      <c r="O261" s="14"/>
      <c r="P261" s="15">
        <f t="shared" si="10"/>
        <v>241.85999999999999</v>
      </c>
    </row>
    <row r="262" spans="2:17" s="16" customFormat="1" ht="39.950000000000003" customHeight="1" x14ac:dyDescent="0.3">
      <c r="B262" s="55" t="s">
        <v>526</v>
      </c>
      <c r="C262" s="56">
        <v>44193</v>
      </c>
      <c r="D262" s="59" t="s">
        <v>527</v>
      </c>
      <c r="E262" s="22">
        <v>10</v>
      </c>
      <c r="F262" s="66">
        <v>8.34</v>
      </c>
      <c r="G262" s="13">
        <f t="shared" si="9"/>
        <v>83.4</v>
      </c>
      <c r="H262" s="14"/>
      <c r="I262" s="14"/>
      <c r="J262" s="15"/>
      <c r="K262" s="14"/>
      <c r="L262" s="14"/>
      <c r="M262" s="70">
        <v>94</v>
      </c>
      <c r="N262" s="14"/>
      <c r="O262" s="14" t="s">
        <v>18</v>
      </c>
      <c r="P262" s="15">
        <f t="shared" si="10"/>
        <v>783.96</v>
      </c>
    </row>
    <row r="263" spans="2:17" s="24" customFormat="1" ht="39.950000000000003" customHeight="1" x14ac:dyDescent="0.3">
      <c r="B263" s="55" t="s">
        <v>528</v>
      </c>
      <c r="C263" s="56">
        <v>45042</v>
      </c>
      <c r="D263" s="59" t="s">
        <v>529</v>
      </c>
      <c r="E263" s="31">
        <v>44</v>
      </c>
      <c r="F263" s="66">
        <v>5.6</v>
      </c>
      <c r="G263" s="13">
        <f t="shared" si="9"/>
        <v>246.39999999999998</v>
      </c>
      <c r="H263" s="14"/>
      <c r="I263" s="14"/>
      <c r="J263" s="15"/>
      <c r="K263" s="14"/>
      <c r="L263" s="14"/>
      <c r="M263" s="70">
        <v>574</v>
      </c>
      <c r="N263" s="14"/>
      <c r="O263" s="14" t="s">
        <v>82</v>
      </c>
      <c r="P263" s="15">
        <f t="shared" si="10"/>
        <v>3214.3999999999996</v>
      </c>
      <c r="Q263" s="16"/>
    </row>
    <row r="264" spans="2:17" s="24" customFormat="1" ht="39.950000000000003" customHeight="1" x14ac:dyDescent="0.3">
      <c r="B264" s="55" t="s">
        <v>530</v>
      </c>
      <c r="C264" s="56" t="s">
        <v>13</v>
      </c>
      <c r="D264" s="57" t="s">
        <v>531</v>
      </c>
      <c r="E264" s="31">
        <v>41</v>
      </c>
      <c r="F264" s="66">
        <v>130</v>
      </c>
      <c r="G264" s="13">
        <f t="shared" si="9"/>
        <v>5330</v>
      </c>
      <c r="H264" s="14"/>
      <c r="I264" s="14"/>
      <c r="J264" s="15"/>
      <c r="K264" s="14"/>
      <c r="L264" s="14"/>
      <c r="M264" s="70">
        <v>1</v>
      </c>
      <c r="N264" s="14"/>
      <c r="O264" s="14"/>
      <c r="P264" s="15">
        <f t="shared" si="10"/>
        <v>130</v>
      </c>
      <c r="Q264" s="16"/>
    </row>
    <row r="265" spans="2:17" s="24" customFormat="1" ht="39.950000000000003" customHeight="1" x14ac:dyDescent="0.3">
      <c r="B265" s="55" t="s">
        <v>532</v>
      </c>
      <c r="C265" s="58">
        <v>44852</v>
      </c>
      <c r="D265" s="57" t="s">
        <v>533</v>
      </c>
      <c r="E265" s="22">
        <v>7</v>
      </c>
      <c r="F265" s="66">
        <v>18.77</v>
      </c>
      <c r="G265" s="13">
        <f t="shared" ref="G265:G328" si="11">E265*F265</f>
        <v>131.38999999999999</v>
      </c>
      <c r="H265" s="14"/>
      <c r="I265" s="14"/>
      <c r="J265" s="15"/>
      <c r="K265" s="14"/>
      <c r="L265" s="14"/>
      <c r="M265" s="70">
        <v>8</v>
      </c>
      <c r="N265" s="14"/>
      <c r="O265" s="14" t="s">
        <v>23</v>
      </c>
      <c r="P265" s="15">
        <f t="shared" si="10"/>
        <v>150.16</v>
      </c>
      <c r="Q265" s="16"/>
    </row>
    <row r="266" spans="2:17" s="16" customFormat="1" ht="39.950000000000003" customHeight="1" x14ac:dyDescent="0.3">
      <c r="B266" s="55" t="s">
        <v>534</v>
      </c>
      <c r="C266" s="56" t="s">
        <v>13</v>
      </c>
      <c r="D266" s="57" t="s">
        <v>535</v>
      </c>
      <c r="E266" s="22">
        <v>2</v>
      </c>
      <c r="F266" s="66">
        <v>18.77</v>
      </c>
      <c r="G266" s="13">
        <f t="shared" si="11"/>
        <v>37.54</v>
      </c>
      <c r="H266" s="14"/>
      <c r="I266" s="14"/>
      <c r="J266" s="15"/>
      <c r="K266" s="14"/>
      <c r="L266" s="14"/>
      <c r="M266" s="70">
        <v>20</v>
      </c>
      <c r="N266" s="14"/>
      <c r="O266" s="14"/>
      <c r="P266" s="15">
        <f t="shared" si="10"/>
        <v>375.4</v>
      </c>
    </row>
    <row r="267" spans="2:17" s="16" customFormat="1" ht="39.950000000000003" customHeight="1" x14ac:dyDescent="0.3">
      <c r="B267" s="55" t="s">
        <v>536</v>
      </c>
      <c r="C267" s="58">
        <v>45042</v>
      </c>
      <c r="D267" s="59" t="s">
        <v>537</v>
      </c>
      <c r="E267" s="21">
        <v>0</v>
      </c>
      <c r="F267" s="66">
        <v>38.65</v>
      </c>
      <c r="G267" s="13">
        <f t="shared" si="11"/>
        <v>0</v>
      </c>
      <c r="H267" s="14"/>
      <c r="I267" s="14"/>
      <c r="J267" s="15"/>
      <c r="K267" s="14"/>
      <c r="L267" s="14"/>
      <c r="M267" s="70">
        <v>15</v>
      </c>
      <c r="N267" s="14"/>
      <c r="O267" s="14" t="s">
        <v>23</v>
      </c>
      <c r="P267" s="15">
        <f t="shared" si="10"/>
        <v>579.75</v>
      </c>
    </row>
    <row r="268" spans="2:17" s="16" customFormat="1" ht="39.950000000000003" customHeight="1" x14ac:dyDescent="0.3">
      <c r="B268" s="55" t="s">
        <v>538</v>
      </c>
      <c r="C268" s="56" t="s">
        <v>13</v>
      </c>
      <c r="D268" s="57" t="s">
        <v>539</v>
      </c>
      <c r="E268" s="21">
        <v>0</v>
      </c>
      <c r="F268" s="66">
        <v>38.65</v>
      </c>
      <c r="G268" s="13">
        <f t="shared" si="11"/>
        <v>0</v>
      </c>
      <c r="H268" s="14"/>
      <c r="I268" s="14"/>
      <c r="J268" s="15"/>
      <c r="K268" s="14"/>
      <c r="L268" s="14"/>
      <c r="M268" s="70">
        <v>27</v>
      </c>
      <c r="N268" s="14"/>
      <c r="O268" s="14" t="s">
        <v>18</v>
      </c>
      <c r="P268" s="15">
        <f t="shared" si="10"/>
        <v>1043.55</v>
      </c>
    </row>
    <row r="269" spans="2:17" s="16" customFormat="1" ht="39.950000000000003" customHeight="1" x14ac:dyDescent="0.3">
      <c r="B269" s="55" t="s">
        <v>540</v>
      </c>
      <c r="C269" s="56" t="s">
        <v>13</v>
      </c>
      <c r="D269" s="57" t="s">
        <v>541</v>
      </c>
      <c r="E269" s="11">
        <v>0</v>
      </c>
      <c r="F269" s="66">
        <v>38.65</v>
      </c>
      <c r="G269" s="13">
        <f t="shared" si="11"/>
        <v>0</v>
      </c>
      <c r="H269" s="17"/>
      <c r="I269" s="18"/>
      <c r="J269" s="26"/>
      <c r="K269" s="15">
        <f>+J269*I269</f>
        <v>0</v>
      </c>
      <c r="L269" s="14"/>
      <c r="M269" s="70">
        <v>7</v>
      </c>
      <c r="N269" s="19"/>
      <c r="O269" s="14"/>
      <c r="P269" s="15">
        <f t="shared" ref="P269:P332" si="12">+F269*M269</f>
        <v>270.55</v>
      </c>
    </row>
    <row r="270" spans="2:17" s="16" customFormat="1" ht="39.950000000000003" customHeight="1" x14ac:dyDescent="0.3">
      <c r="B270" s="55" t="s">
        <v>542</v>
      </c>
      <c r="C270" s="58">
        <v>45042</v>
      </c>
      <c r="D270" s="59" t="s">
        <v>543</v>
      </c>
      <c r="E270" s="22">
        <v>12</v>
      </c>
      <c r="F270" s="66">
        <v>310.33999999999997</v>
      </c>
      <c r="G270" s="13">
        <f t="shared" si="11"/>
        <v>3724.08</v>
      </c>
      <c r="H270" s="14"/>
      <c r="I270" s="14"/>
      <c r="J270" s="15"/>
      <c r="K270" s="14"/>
      <c r="L270" s="14"/>
      <c r="M270" s="70">
        <v>15</v>
      </c>
      <c r="N270" s="14"/>
      <c r="O270" s="14" t="s">
        <v>32</v>
      </c>
      <c r="P270" s="15">
        <f t="shared" si="12"/>
        <v>4655.0999999999995</v>
      </c>
    </row>
    <row r="271" spans="2:17" s="16" customFormat="1" ht="39.950000000000003" customHeight="1" x14ac:dyDescent="0.3">
      <c r="B271" s="55" t="s">
        <v>544</v>
      </c>
      <c r="C271" s="56" t="s">
        <v>13</v>
      </c>
      <c r="D271" s="59" t="s">
        <v>545</v>
      </c>
      <c r="E271" s="11">
        <v>95</v>
      </c>
      <c r="F271" s="66">
        <v>167.79</v>
      </c>
      <c r="G271" s="13">
        <f t="shared" si="11"/>
        <v>15940.05</v>
      </c>
      <c r="H271" s="10"/>
      <c r="I271" s="18"/>
      <c r="J271" s="26"/>
      <c r="K271" s="15">
        <f>+J271*I271</f>
        <v>0</v>
      </c>
      <c r="L271" s="14"/>
      <c r="M271" s="70">
        <v>36</v>
      </c>
      <c r="N271" s="19"/>
      <c r="O271" s="14" t="s">
        <v>18</v>
      </c>
      <c r="P271" s="15">
        <f t="shared" si="12"/>
        <v>6040.44</v>
      </c>
    </row>
    <row r="272" spans="2:17" s="16" customFormat="1" ht="39.950000000000003" customHeight="1" x14ac:dyDescent="0.3">
      <c r="B272" s="55" t="s">
        <v>546</v>
      </c>
      <c r="C272" s="56" t="s">
        <v>13</v>
      </c>
      <c r="D272" s="59" t="s">
        <v>547</v>
      </c>
      <c r="E272" s="22">
        <v>20</v>
      </c>
      <c r="F272" s="66">
        <v>65</v>
      </c>
      <c r="G272" s="13">
        <f t="shared" si="11"/>
        <v>1300</v>
      </c>
      <c r="H272" s="14"/>
      <c r="I272" s="14"/>
      <c r="J272" s="15"/>
      <c r="K272" s="14"/>
      <c r="L272" s="14">
        <v>2</v>
      </c>
      <c r="M272" s="70">
        <v>22</v>
      </c>
      <c r="N272" s="14"/>
      <c r="O272" s="14" t="s">
        <v>18</v>
      </c>
      <c r="P272" s="15">
        <f t="shared" si="12"/>
        <v>1430</v>
      </c>
    </row>
    <row r="273" spans="2:17" s="24" customFormat="1" ht="39.950000000000003" customHeight="1" x14ac:dyDescent="0.3">
      <c r="B273" s="55" t="s">
        <v>548</v>
      </c>
      <c r="C273" s="56">
        <v>44193</v>
      </c>
      <c r="D273" s="57" t="s">
        <v>549</v>
      </c>
      <c r="E273" s="22">
        <v>2</v>
      </c>
      <c r="F273" s="66">
        <v>270.55</v>
      </c>
      <c r="G273" s="13">
        <f t="shared" si="11"/>
        <v>541.1</v>
      </c>
      <c r="H273" s="14"/>
      <c r="I273" s="14"/>
      <c r="J273" s="15"/>
      <c r="K273" s="14"/>
      <c r="L273" s="14"/>
      <c r="M273" s="70">
        <v>27</v>
      </c>
      <c r="N273" s="14"/>
      <c r="O273" s="14" t="s">
        <v>116</v>
      </c>
      <c r="P273" s="15">
        <f t="shared" si="12"/>
        <v>7304.85</v>
      </c>
      <c r="Q273" s="16"/>
    </row>
    <row r="274" spans="2:17" s="24" customFormat="1" ht="39.950000000000003" customHeight="1" x14ac:dyDescent="0.3">
      <c r="B274" s="55" t="s">
        <v>550</v>
      </c>
      <c r="C274" s="62" t="s">
        <v>13</v>
      </c>
      <c r="D274" s="57" t="s">
        <v>551</v>
      </c>
      <c r="E274" s="22">
        <v>3</v>
      </c>
      <c r="F274" s="66">
        <v>270.55</v>
      </c>
      <c r="G274" s="13">
        <f t="shared" si="11"/>
        <v>811.65000000000009</v>
      </c>
      <c r="H274" s="14"/>
      <c r="I274" s="14"/>
      <c r="J274" s="15"/>
      <c r="K274" s="14"/>
      <c r="L274" s="14"/>
      <c r="M274" s="70">
        <v>12</v>
      </c>
      <c r="N274" s="14"/>
      <c r="O274" s="14" t="s">
        <v>18</v>
      </c>
      <c r="P274" s="15">
        <f t="shared" si="12"/>
        <v>3246.6000000000004</v>
      </c>
      <c r="Q274" s="16"/>
    </row>
    <row r="275" spans="2:17" s="24" customFormat="1" ht="39.950000000000003" customHeight="1" x14ac:dyDescent="0.3">
      <c r="B275" s="55" t="s">
        <v>552</v>
      </c>
      <c r="C275" s="56">
        <v>44193</v>
      </c>
      <c r="D275" s="57" t="s">
        <v>553</v>
      </c>
      <c r="E275" s="21">
        <v>30</v>
      </c>
      <c r="F275" s="66">
        <v>79.8</v>
      </c>
      <c r="G275" s="13">
        <f t="shared" si="11"/>
        <v>2394</v>
      </c>
      <c r="H275" s="14"/>
      <c r="I275" s="14"/>
      <c r="J275" s="15"/>
      <c r="K275" s="14"/>
      <c r="L275" s="14"/>
      <c r="M275" s="70">
        <v>7</v>
      </c>
      <c r="N275" s="14"/>
      <c r="O275" s="14" t="s">
        <v>18</v>
      </c>
      <c r="P275" s="15">
        <f t="shared" si="12"/>
        <v>558.6</v>
      </c>
      <c r="Q275" s="16"/>
    </row>
    <row r="276" spans="2:17" s="24" customFormat="1" ht="39.950000000000003" customHeight="1" x14ac:dyDescent="0.3">
      <c r="B276" s="55" t="s">
        <v>554</v>
      </c>
      <c r="C276" s="56">
        <v>44193</v>
      </c>
      <c r="D276" s="57" t="s">
        <v>555</v>
      </c>
      <c r="E276" s="11">
        <v>3</v>
      </c>
      <c r="F276" s="66">
        <v>79.8</v>
      </c>
      <c r="G276" s="13">
        <f t="shared" si="11"/>
        <v>239.39999999999998</v>
      </c>
      <c r="H276" s="17"/>
      <c r="I276" s="18"/>
      <c r="J276" s="15"/>
      <c r="K276" s="28">
        <f>+I276*J276</f>
        <v>0</v>
      </c>
      <c r="L276" s="14"/>
      <c r="M276" s="70">
        <v>12</v>
      </c>
      <c r="N276" s="19"/>
      <c r="O276" s="14"/>
      <c r="P276" s="15">
        <f t="shared" si="12"/>
        <v>957.59999999999991</v>
      </c>
      <c r="Q276" s="16"/>
    </row>
    <row r="277" spans="2:17" s="24" customFormat="1" ht="39.950000000000003" customHeight="1" x14ac:dyDescent="0.3">
      <c r="B277" s="55" t="s">
        <v>556</v>
      </c>
      <c r="C277" s="56">
        <v>44193</v>
      </c>
      <c r="D277" s="57" t="s">
        <v>557</v>
      </c>
      <c r="E277" s="11">
        <v>0</v>
      </c>
      <c r="F277" s="66">
        <v>62.93</v>
      </c>
      <c r="G277" s="13">
        <f t="shared" si="11"/>
        <v>0</v>
      </c>
      <c r="H277" s="17"/>
      <c r="I277" s="18"/>
      <c r="J277" s="15"/>
      <c r="K277" s="28">
        <f>+I277*J277</f>
        <v>0</v>
      </c>
      <c r="L277" s="14"/>
      <c r="M277" s="70">
        <v>1</v>
      </c>
      <c r="N277" s="19"/>
      <c r="O277" s="14"/>
      <c r="P277" s="15">
        <f t="shared" si="12"/>
        <v>62.93</v>
      </c>
      <c r="Q277" s="16"/>
    </row>
    <row r="278" spans="2:17" s="24" customFormat="1" ht="39.950000000000003" customHeight="1" x14ac:dyDescent="0.3">
      <c r="B278" s="55" t="s">
        <v>558</v>
      </c>
      <c r="C278" s="56">
        <v>44193</v>
      </c>
      <c r="D278" s="57" t="s">
        <v>559</v>
      </c>
      <c r="E278" s="22">
        <v>1</v>
      </c>
      <c r="F278" s="66">
        <v>165</v>
      </c>
      <c r="G278" s="13">
        <f t="shared" si="11"/>
        <v>165</v>
      </c>
      <c r="H278" s="14"/>
      <c r="I278" s="14"/>
      <c r="J278" s="15"/>
      <c r="K278" s="14"/>
      <c r="L278" s="14"/>
      <c r="M278" s="70">
        <v>7</v>
      </c>
      <c r="N278" s="14"/>
      <c r="O278" s="14" t="s">
        <v>15</v>
      </c>
      <c r="P278" s="15">
        <f t="shared" si="12"/>
        <v>1155</v>
      </c>
      <c r="Q278" s="16"/>
    </row>
    <row r="279" spans="2:17" s="24" customFormat="1" ht="39.950000000000003" customHeight="1" x14ac:dyDescent="0.3">
      <c r="B279" s="55" t="s">
        <v>560</v>
      </c>
      <c r="C279" s="56">
        <v>44193</v>
      </c>
      <c r="D279" s="57" t="s">
        <v>561</v>
      </c>
      <c r="E279" s="11">
        <v>44</v>
      </c>
      <c r="F279" s="66">
        <v>52</v>
      </c>
      <c r="G279" s="13">
        <f t="shared" si="11"/>
        <v>2288</v>
      </c>
      <c r="H279" s="14"/>
      <c r="I279" s="14"/>
      <c r="J279" s="15"/>
      <c r="K279" s="14"/>
      <c r="L279" s="14"/>
      <c r="M279" s="70">
        <v>1</v>
      </c>
      <c r="N279" s="14"/>
      <c r="O279" s="14" t="s">
        <v>32</v>
      </c>
      <c r="P279" s="15">
        <f t="shared" si="12"/>
        <v>52</v>
      </c>
      <c r="Q279" s="16"/>
    </row>
    <row r="280" spans="2:17" s="24" customFormat="1" ht="39.950000000000003" customHeight="1" x14ac:dyDescent="0.3">
      <c r="B280" s="55" t="s">
        <v>562</v>
      </c>
      <c r="C280" s="56">
        <v>44193</v>
      </c>
      <c r="D280" s="57" t="s">
        <v>563</v>
      </c>
      <c r="E280" s="11">
        <v>126</v>
      </c>
      <c r="F280" s="66">
        <v>79.8</v>
      </c>
      <c r="G280" s="13">
        <f t="shared" si="11"/>
        <v>10054.799999999999</v>
      </c>
      <c r="H280" s="14"/>
      <c r="I280" s="14"/>
      <c r="J280" s="15"/>
      <c r="K280" s="14"/>
      <c r="L280" s="14"/>
      <c r="M280" s="70">
        <v>2</v>
      </c>
      <c r="N280" s="14"/>
      <c r="O280" s="14" t="s">
        <v>32</v>
      </c>
      <c r="P280" s="15">
        <f t="shared" si="12"/>
        <v>159.6</v>
      </c>
      <c r="Q280" s="16"/>
    </row>
    <row r="281" spans="2:17" s="24" customFormat="1" ht="39.950000000000003" customHeight="1" x14ac:dyDescent="0.3">
      <c r="B281" s="55" t="s">
        <v>564</v>
      </c>
      <c r="C281" s="62" t="s">
        <v>13</v>
      </c>
      <c r="D281" s="57" t="s">
        <v>565</v>
      </c>
      <c r="E281" s="11">
        <v>36</v>
      </c>
      <c r="F281" s="66">
        <v>79.8</v>
      </c>
      <c r="G281" s="13">
        <f t="shared" si="11"/>
        <v>2872.7999999999997</v>
      </c>
      <c r="H281" s="14"/>
      <c r="I281" s="14"/>
      <c r="J281" s="15"/>
      <c r="K281" s="14"/>
      <c r="L281" s="14"/>
      <c r="M281" s="70">
        <v>8</v>
      </c>
      <c r="N281" s="14"/>
      <c r="O281" s="14" t="s">
        <v>32</v>
      </c>
      <c r="P281" s="15">
        <f t="shared" si="12"/>
        <v>638.4</v>
      </c>
      <c r="Q281" s="16"/>
    </row>
    <row r="282" spans="2:17" s="24" customFormat="1" ht="39.950000000000003" customHeight="1" x14ac:dyDescent="0.3">
      <c r="B282" s="55" t="s">
        <v>566</v>
      </c>
      <c r="C282" s="56">
        <v>44193</v>
      </c>
      <c r="D282" s="57" t="s">
        <v>567</v>
      </c>
      <c r="E282" s="11">
        <v>76</v>
      </c>
      <c r="F282" s="66">
        <v>79.8</v>
      </c>
      <c r="G282" s="13">
        <f t="shared" si="11"/>
        <v>6064.8</v>
      </c>
      <c r="H282" s="14"/>
      <c r="I282" s="14"/>
      <c r="J282" s="15"/>
      <c r="K282" s="14"/>
      <c r="L282" s="14"/>
      <c r="M282" s="70">
        <v>2</v>
      </c>
      <c r="N282" s="14"/>
      <c r="O282" s="14" t="s">
        <v>32</v>
      </c>
      <c r="P282" s="15">
        <f t="shared" si="12"/>
        <v>159.6</v>
      </c>
      <c r="Q282" s="16"/>
    </row>
    <row r="283" spans="2:17" s="24" customFormat="1" ht="39.950000000000003" customHeight="1" x14ac:dyDescent="0.3">
      <c r="B283" s="55" t="s">
        <v>568</v>
      </c>
      <c r="C283" s="56" t="s">
        <v>13</v>
      </c>
      <c r="D283" s="57" t="s">
        <v>569</v>
      </c>
      <c r="E283" s="11">
        <v>353</v>
      </c>
      <c r="F283" s="66">
        <v>570</v>
      </c>
      <c r="G283" s="13">
        <f t="shared" si="11"/>
        <v>201210</v>
      </c>
      <c r="H283" s="14"/>
      <c r="I283" s="14"/>
      <c r="J283" s="15"/>
      <c r="K283" s="14"/>
      <c r="L283" s="14">
        <v>50</v>
      </c>
      <c r="M283" s="70">
        <v>10</v>
      </c>
      <c r="N283" s="14"/>
      <c r="O283" s="14" t="s">
        <v>32</v>
      </c>
      <c r="P283" s="15">
        <f t="shared" si="12"/>
        <v>5700</v>
      </c>
      <c r="Q283" s="16"/>
    </row>
    <row r="284" spans="2:17" s="24" customFormat="1" ht="39.950000000000003" customHeight="1" x14ac:dyDescent="0.3">
      <c r="B284" s="55" t="s">
        <v>570</v>
      </c>
      <c r="C284" s="56">
        <v>44193</v>
      </c>
      <c r="D284" s="57" t="s">
        <v>571</v>
      </c>
      <c r="E284" s="11">
        <v>48</v>
      </c>
      <c r="F284" s="66">
        <v>165</v>
      </c>
      <c r="G284" s="13">
        <f t="shared" si="11"/>
        <v>7920</v>
      </c>
      <c r="H284" s="14"/>
      <c r="I284" s="14"/>
      <c r="J284" s="15"/>
      <c r="K284" s="14"/>
      <c r="L284" s="14"/>
      <c r="M284" s="70">
        <v>6</v>
      </c>
      <c r="N284" s="14"/>
      <c r="O284" s="14" t="s">
        <v>32</v>
      </c>
      <c r="P284" s="15">
        <f t="shared" si="12"/>
        <v>990</v>
      </c>
      <c r="Q284" s="16"/>
    </row>
    <row r="285" spans="2:17" s="24" customFormat="1" ht="39.950000000000003" customHeight="1" x14ac:dyDescent="0.3">
      <c r="B285" s="55" t="s">
        <v>572</v>
      </c>
      <c r="C285" s="56">
        <v>44193</v>
      </c>
      <c r="D285" s="57" t="s">
        <v>573</v>
      </c>
      <c r="E285" s="11">
        <v>40</v>
      </c>
      <c r="F285" s="66">
        <v>165</v>
      </c>
      <c r="G285" s="13">
        <f t="shared" si="11"/>
        <v>6600</v>
      </c>
      <c r="H285" s="14"/>
      <c r="I285" s="14"/>
      <c r="J285" s="15"/>
      <c r="K285" s="14"/>
      <c r="L285" s="14"/>
      <c r="M285" s="70">
        <v>1</v>
      </c>
      <c r="N285" s="14"/>
      <c r="O285" s="14" t="s">
        <v>32</v>
      </c>
      <c r="P285" s="15">
        <f t="shared" si="12"/>
        <v>165</v>
      </c>
      <c r="Q285" s="16"/>
    </row>
    <row r="286" spans="2:17" s="24" customFormat="1" ht="39.950000000000003" customHeight="1" x14ac:dyDescent="0.3">
      <c r="B286" s="55" t="s">
        <v>574</v>
      </c>
      <c r="C286" s="56">
        <v>45020</v>
      </c>
      <c r="D286" s="57" t="s">
        <v>575</v>
      </c>
      <c r="E286" s="11">
        <v>30</v>
      </c>
      <c r="F286" s="66">
        <v>1298</v>
      </c>
      <c r="G286" s="13">
        <f t="shared" si="11"/>
        <v>38940</v>
      </c>
      <c r="H286" s="14"/>
      <c r="I286" s="14"/>
      <c r="J286" s="15"/>
      <c r="K286" s="14"/>
      <c r="L286" s="14"/>
      <c r="M286" s="70">
        <v>3</v>
      </c>
      <c r="N286" s="14"/>
      <c r="O286" s="14" t="s">
        <v>32</v>
      </c>
      <c r="P286" s="15">
        <f t="shared" si="12"/>
        <v>3894</v>
      </c>
      <c r="Q286" s="16"/>
    </row>
    <row r="287" spans="2:17" s="24" customFormat="1" ht="39.950000000000003" customHeight="1" x14ac:dyDescent="0.3">
      <c r="B287" s="55" t="s">
        <v>576</v>
      </c>
      <c r="C287" s="56" t="s">
        <v>13</v>
      </c>
      <c r="D287" s="59" t="s">
        <v>577</v>
      </c>
      <c r="E287" s="11">
        <v>11</v>
      </c>
      <c r="F287" s="66">
        <v>708.8</v>
      </c>
      <c r="G287" s="13">
        <f t="shared" si="11"/>
        <v>7796.7999999999993</v>
      </c>
      <c r="H287" s="17"/>
      <c r="I287" s="18"/>
      <c r="J287" s="15"/>
      <c r="K287" s="28"/>
      <c r="L287" s="14"/>
      <c r="M287" s="70">
        <v>3</v>
      </c>
      <c r="N287" s="19"/>
      <c r="O287" s="14" t="s">
        <v>32</v>
      </c>
      <c r="P287" s="15">
        <f t="shared" si="12"/>
        <v>2126.3999999999996</v>
      </c>
      <c r="Q287" s="16"/>
    </row>
    <row r="288" spans="2:17" s="24" customFormat="1" ht="39.950000000000003" customHeight="1" x14ac:dyDescent="0.3">
      <c r="B288" s="55" t="s">
        <v>578</v>
      </c>
      <c r="C288" s="56" t="s">
        <v>13</v>
      </c>
      <c r="D288" s="59" t="s">
        <v>579</v>
      </c>
      <c r="E288" s="22">
        <v>0</v>
      </c>
      <c r="F288" s="66">
        <v>708.8</v>
      </c>
      <c r="G288" s="13">
        <f t="shared" si="11"/>
        <v>0</v>
      </c>
      <c r="H288" s="17"/>
      <c r="I288" s="15"/>
      <c r="J288" s="15"/>
      <c r="K288" s="28">
        <f>+I288*J288</f>
        <v>0</v>
      </c>
      <c r="L288" s="14"/>
      <c r="M288" s="70">
        <v>2</v>
      </c>
      <c r="N288" s="14"/>
      <c r="O288" s="14" t="s">
        <v>18</v>
      </c>
      <c r="P288" s="15">
        <f t="shared" si="12"/>
        <v>1417.6</v>
      </c>
      <c r="Q288" s="16"/>
    </row>
    <row r="289" spans="2:17" s="24" customFormat="1" ht="39.950000000000003" customHeight="1" x14ac:dyDescent="0.3">
      <c r="B289" s="55" t="s">
        <v>580</v>
      </c>
      <c r="C289" s="58">
        <v>45127</v>
      </c>
      <c r="D289" s="57" t="s">
        <v>581</v>
      </c>
      <c r="E289" s="11">
        <v>4</v>
      </c>
      <c r="F289" s="66">
        <v>676.5</v>
      </c>
      <c r="G289" s="13">
        <f t="shared" si="11"/>
        <v>2706</v>
      </c>
      <c r="H289" s="17"/>
      <c r="I289" s="18"/>
      <c r="J289" s="15"/>
      <c r="K289" s="28"/>
      <c r="L289" s="14"/>
      <c r="M289" s="70">
        <v>3</v>
      </c>
      <c r="N289" s="14"/>
      <c r="O289" s="14" t="s">
        <v>15</v>
      </c>
      <c r="P289" s="15">
        <f t="shared" si="12"/>
        <v>2029.5</v>
      </c>
      <c r="Q289" s="16"/>
    </row>
    <row r="290" spans="2:17" s="24" customFormat="1" ht="39.950000000000003" customHeight="1" x14ac:dyDescent="0.3">
      <c r="B290" s="55" t="s">
        <v>582</v>
      </c>
      <c r="C290" s="58">
        <v>45020</v>
      </c>
      <c r="D290" s="57" t="s">
        <v>583</v>
      </c>
      <c r="E290" s="22">
        <v>0</v>
      </c>
      <c r="F290" s="66">
        <v>4012</v>
      </c>
      <c r="G290" s="13">
        <f t="shared" si="11"/>
        <v>0</v>
      </c>
      <c r="H290" s="17"/>
      <c r="I290" s="15"/>
      <c r="J290" s="15"/>
      <c r="K290" s="28"/>
      <c r="L290" s="14"/>
      <c r="M290" s="70">
        <v>1</v>
      </c>
      <c r="N290" s="14"/>
      <c r="O290" s="14"/>
      <c r="P290" s="15">
        <f t="shared" si="12"/>
        <v>4012</v>
      </c>
      <c r="Q290" s="16"/>
    </row>
    <row r="291" spans="2:17" s="24" customFormat="1" ht="39.950000000000003" customHeight="1" x14ac:dyDescent="0.3">
      <c r="B291" s="55" t="s">
        <v>584</v>
      </c>
      <c r="C291" s="56" t="s">
        <v>13</v>
      </c>
      <c r="D291" s="57" t="s">
        <v>585</v>
      </c>
      <c r="E291" s="22">
        <v>8</v>
      </c>
      <c r="F291" s="66">
        <v>155</v>
      </c>
      <c r="G291" s="13">
        <f t="shared" si="11"/>
        <v>1240</v>
      </c>
      <c r="H291" s="14"/>
      <c r="I291" s="14"/>
      <c r="J291" s="15"/>
      <c r="K291" s="14"/>
      <c r="L291" s="14"/>
      <c r="M291" s="70">
        <v>10</v>
      </c>
      <c r="N291" s="14"/>
      <c r="O291" s="14" t="s">
        <v>23</v>
      </c>
      <c r="P291" s="15">
        <f t="shared" si="12"/>
        <v>1550</v>
      </c>
      <c r="Q291" s="16"/>
    </row>
    <row r="292" spans="2:17" s="24" customFormat="1" ht="39.950000000000003" customHeight="1" x14ac:dyDescent="0.3">
      <c r="B292" s="55" t="s">
        <v>586</v>
      </c>
      <c r="C292" s="56" t="s">
        <v>13</v>
      </c>
      <c r="D292" s="57" t="s">
        <v>587</v>
      </c>
      <c r="E292" s="21">
        <v>1</v>
      </c>
      <c r="F292" s="66">
        <v>155</v>
      </c>
      <c r="G292" s="13">
        <f t="shared" si="11"/>
        <v>155</v>
      </c>
      <c r="H292" s="14"/>
      <c r="I292" s="14"/>
      <c r="J292" s="15"/>
      <c r="K292" s="14"/>
      <c r="L292" s="14">
        <v>1</v>
      </c>
      <c r="M292" s="70">
        <v>25</v>
      </c>
      <c r="N292" s="14"/>
      <c r="O292" s="14" t="s">
        <v>23</v>
      </c>
      <c r="P292" s="15">
        <f t="shared" si="12"/>
        <v>3875</v>
      </c>
      <c r="Q292" s="16"/>
    </row>
    <row r="293" spans="2:17" s="24" customFormat="1" ht="39.950000000000003" customHeight="1" x14ac:dyDescent="0.3">
      <c r="B293" s="55" t="s">
        <v>588</v>
      </c>
      <c r="C293" s="58" t="s">
        <v>13</v>
      </c>
      <c r="D293" s="57" t="s">
        <v>589</v>
      </c>
      <c r="E293" s="22">
        <v>4</v>
      </c>
      <c r="F293" s="66">
        <v>949.54</v>
      </c>
      <c r="G293" s="13">
        <f t="shared" si="11"/>
        <v>3798.16</v>
      </c>
      <c r="H293" s="17"/>
      <c r="I293" s="15"/>
      <c r="J293" s="15"/>
      <c r="K293" s="28"/>
      <c r="L293" s="14"/>
      <c r="M293" s="70">
        <v>4</v>
      </c>
      <c r="N293" s="14"/>
      <c r="O293" s="14" t="s">
        <v>15</v>
      </c>
      <c r="P293" s="15">
        <f t="shared" si="12"/>
        <v>3798.16</v>
      </c>
      <c r="Q293" s="16"/>
    </row>
    <row r="294" spans="2:17" s="24" customFormat="1" ht="39.950000000000003" customHeight="1" x14ac:dyDescent="0.3">
      <c r="B294" s="55" t="s">
        <v>590</v>
      </c>
      <c r="C294" s="56" t="s">
        <v>13</v>
      </c>
      <c r="D294" s="59" t="s">
        <v>591</v>
      </c>
      <c r="E294" s="22">
        <v>7</v>
      </c>
      <c r="F294" s="66">
        <v>12.93</v>
      </c>
      <c r="G294" s="13">
        <f t="shared" si="11"/>
        <v>90.509999999999991</v>
      </c>
      <c r="H294" s="14"/>
      <c r="I294" s="14"/>
      <c r="J294" s="15"/>
      <c r="K294" s="14"/>
      <c r="L294" s="14"/>
      <c r="M294" s="70">
        <v>38</v>
      </c>
      <c r="N294" s="14"/>
      <c r="O294" s="14" t="s">
        <v>15</v>
      </c>
      <c r="P294" s="15">
        <f t="shared" si="12"/>
        <v>491.34</v>
      </c>
      <c r="Q294" s="16"/>
    </row>
    <row r="295" spans="2:17" s="16" customFormat="1" ht="39.950000000000003" customHeight="1" x14ac:dyDescent="0.3">
      <c r="B295" s="55" t="s">
        <v>592</v>
      </c>
      <c r="C295" s="56">
        <v>44193</v>
      </c>
      <c r="D295" s="59" t="s">
        <v>593</v>
      </c>
      <c r="E295" s="22">
        <v>4</v>
      </c>
      <c r="F295" s="66">
        <v>12.93</v>
      </c>
      <c r="G295" s="13">
        <f t="shared" si="11"/>
        <v>51.72</v>
      </c>
      <c r="H295" s="14"/>
      <c r="I295" s="14"/>
      <c r="J295" s="15"/>
      <c r="K295" s="14"/>
      <c r="L295" s="14"/>
      <c r="M295" s="70">
        <v>16</v>
      </c>
      <c r="N295" s="14"/>
      <c r="O295" s="14" t="s">
        <v>23</v>
      </c>
      <c r="P295" s="15">
        <f t="shared" si="12"/>
        <v>206.88</v>
      </c>
    </row>
    <row r="296" spans="2:17" s="16" customFormat="1" ht="39.950000000000003" customHeight="1" x14ac:dyDescent="0.3">
      <c r="B296" s="55" t="s">
        <v>594</v>
      </c>
      <c r="C296" s="56" t="s">
        <v>13</v>
      </c>
      <c r="D296" s="59" t="s">
        <v>595</v>
      </c>
      <c r="E296" s="22">
        <v>1</v>
      </c>
      <c r="F296" s="66">
        <v>12.93</v>
      </c>
      <c r="G296" s="13">
        <f t="shared" si="11"/>
        <v>12.93</v>
      </c>
      <c r="H296" s="17"/>
      <c r="I296" s="15"/>
      <c r="J296" s="15"/>
      <c r="K296" s="28"/>
      <c r="L296" s="14"/>
      <c r="M296" s="70">
        <v>36</v>
      </c>
      <c r="N296" s="14"/>
      <c r="O296" s="14" t="s">
        <v>15</v>
      </c>
      <c r="P296" s="15">
        <f t="shared" si="12"/>
        <v>465.48</v>
      </c>
    </row>
    <row r="297" spans="2:17" s="16" customFormat="1" ht="39.950000000000003" customHeight="1" x14ac:dyDescent="0.3">
      <c r="B297" s="55" t="s">
        <v>596</v>
      </c>
      <c r="C297" s="56" t="s">
        <v>13</v>
      </c>
      <c r="D297" s="59" t="s">
        <v>597</v>
      </c>
      <c r="E297" s="22">
        <v>0</v>
      </c>
      <c r="F297" s="66">
        <v>14.37</v>
      </c>
      <c r="G297" s="13">
        <f t="shared" si="11"/>
        <v>0</v>
      </c>
      <c r="H297" s="14"/>
      <c r="I297" s="14"/>
      <c r="J297" s="15"/>
      <c r="K297" s="14"/>
      <c r="L297" s="14"/>
      <c r="M297" s="70">
        <v>13</v>
      </c>
      <c r="N297" s="14"/>
      <c r="O297" s="14" t="s">
        <v>15</v>
      </c>
      <c r="P297" s="15">
        <f t="shared" si="12"/>
        <v>186.81</v>
      </c>
    </row>
    <row r="298" spans="2:17" s="27" customFormat="1" ht="39.950000000000003" customHeight="1" x14ac:dyDescent="0.3">
      <c r="B298" s="55" t="s">
        <v>598</v>
      </c>
      <c r="C298" s="56">
        <v>44193</v>
      </c>
      <c r="D298" s="59" t="s">
        <v>599</v>
      </c>
      <c r="E298" s="22">
        <v>2</v>
      </c>
      <c r="F298" s="66">
        <v>14.37</v>
      </c>
      <c r="G298" s="13">
        <f t="shared" si="11"/>
        <v>28.74</v>
      </c>
      <c r="H298" s="14"/>
      <c r="I298" s="14"/>
      <c r="J298" s="15"/>
      <c r="K298" s="14"/>
      <c r="L298" s="14"/>
      <c r="M298" s="70">
        <v>17</v>
      </c>
      <c r="N298" s="14"/>
      <c r="O298" s="14" t="s">
        <v>15</v>
      </c>
      <c r="P298" s="15">
        <f t="shared" si="12"/>
        <v>244.29</v>
      </c>
      <c r="Q298" s="16"/>
    </row>
    <row r="299" spans="2:17" s="16" customFormat="1" ht="39.950000000000003" customHeight="1" x14ac:dyDescent="0.3">
      <c r="B299" s="55" t="s">
        <v>600</v>
      </c>
      <c r="C299" s="56">
        <v>44193</v>
      </c>
      <c r="D299" s="59" t="s">
        <v>601</v>
      </c>
      <c r="E299" s="22">
        <v>1</v>
      </c>
      <c r="F299" s="66">
        <v>35</v>
      </c>
      <c r="G299" s="13">
        <f t="shared" si="11"/>
        <v>35</v>
      </c>
      <c r="H299" s="17"/>
      <c r="I299" s="15"/>
      <c r="J299" s="15"/>
      <c r="K299" s="28"/>
      <c r="L299" s="14"/>
      <c r="M299" s="70">
        <v>3</v>
      </c>
      <c r="N299" s="14"/>
      <c r="O299" s="14" t="s">
        <v>15</v>
      </c>
      <c r="P299" s="15">
        <f t="shared" si="12"/>
        <v>105</v>
      </c>
    </row>
    <row r="300" spans="2:17" s="16" customFormat="1" ht="39.950000000000003" customHeight="1" x14ac:dyDescent="0.3">
      <c r="B300" s="55" t="s">
        <v>602</v>
      </c>
      <c r="C300" s="56" t="s">
        <v>13</v>
      </c>
      <c r="D300" s="59" t="s">
        <v>603</v>
      </c>
      <c r="E300" s="22">
        <v>3</v>
      </c>
      <c r="F300" s="66">
        <v>35</v>
      </c>
      <c r="G300" s="13">
        <f t="shared" si="11"/>
        <v>105</v>
      </c>
      <c r="H300" s="14"/>
      <c r="I300" s="14"/>
      <c r="J300" s="15"/>
      <c r="K300" s="14"/>
      <c r="L300" s="14"/>
      <c r="M300" s="70">
        <v>25</v>
      </c>
      <c r="N300" s="14"/>
      <c r="O300" s="14" t="s">
        <v>23</v>
      </c>
      <c r="P300" s="15">
        <f t="shared" si="12"/>
        <v>875</v>
      </c>
    </row>
    <row r="301" spans="2:17" s="29" customFormat="1" ht="39.950000000000003" customHeight="1" x14ac:dyDescent="0.3">
      <c r="B301" s="55" t="s">
        <v>604</v>
      </c>
      <c r="C301" s="56" t="s">
        <v>13</v>
      </c>
      <c r="D301" s="59" t="s">
        <v>605</v>
      </c>
      <c r="E301" s="22">
        <v>0</v>
      </c>
      <c r="F301" s="66">
        <v>35</v>
      </c>
      <c r="G301" s="13">
        <f t="shared" si="11"/>
        <v>0</v>
      </c>
      <c r="H301" s="14"/>
      <c r="I301" s="14"/>
      <c r="J301" s="15"/>
      <c r="K301" s="14"/>
      <c r="L301" s="14"/>
      <c r="M301" s="70">
        <v>3</v>
      </c>
      <c r="N301" s="14"/>
      <c r="O301" s="14" t="s">
        <v>23</v>
      </c>
      <c r="P301" s="15">
        <f t="shared" si="12"/>
        <v>105</v>
      </c>
      <c r="Q301" s="16"/>
    </row>
    <row r="302" spans="2:17" s="29" customFormat="1" ht="39.950000000000003" customHeight="1" x14ac:dyDescent="0.3">
      <c r="B302" s="55" t="s">
        <v>606</v>
      </c>
      <c r="C302" s="56">
        <v>44193</v>
      </c>
      <c r="D302" s="59" t="s">
        <v>607</v>
      </c>
      <c r="E302" s="22">
        <v>71</v>
      </c>
      <c r="F302" s="66">
        <v>30</v>
      </c>
      <c r="G302" s="13">
        <f t="shared" si="11"/>
        <v>2130</v>
      </c>
      <c r="H302" s="14"/>
      <c r="I302" s="14"/>
      <c r="J302" s="15"/>
      <c r="K302" s="14"/>
      <c r="L302" s="14"/>
      <c r="M302" s="69">
        <v>12</v>
      </c>
      <c r="N302" s="14"/>
      <c r="O302" s="14" t="s">
        <v>15</v>
      </c>
      <c r="P302" s="15">
        <f t="shared" si="12"/>
        <v>360</v>
      </c>
      <c r="Q302" s="16"/>
    </row>
    <row r="303" spans="2:17" s="24" customFormat="1" ht="39.950000000000003" customHeight="1" x14ac:dyDescent="0.3">
      <c r="B303" s="55" t="s">
        <v>608</v>
      </c>
      <c r="C303" s="58" t="s">
        <v>13</v>
      </c>
      <c r="D303" s="57" t="s">
        <v>609</v>
      </c>
      <c r="E303" s="22">
        <v>3</v>
      </c>
      <c r="F303" s="66">
        <v>480</v>
      </c>
      <c r="G303" s="13">
        <f t="shared" si="11"/>
        <v>1440</v>
      </c>
      <c r="H303" s="14"/>
      <c r="I303" s="14"/>
      <c r="J303" s="15"/>
      <c r="K303" s="14"/>
      <c r="L303" s="14"/>
      <c r="M303" s="70">
        <v>1</v>
      </c>
      <c r="N303" s="14"/>
      <c r="O303" s="14" t="s">
        <v>15</v>
      </c>
      <c r="P303" s="15">
        <f t="shared" si="12"/>
        <v>480</v>
      </c>
      <c r="Q303" s="16"/>
    </row>
    <row r="304" spans="2:17" s="29" customFormat="1" ht="39.950000000000003" customHeight="1" x14ac:dyDescent="0.3">
      <c r="B304" s="55" t="s">
        <v>610</v>
      </c>
      <c r="C304" s="56">
        <v>44193</v>
      </c>
      <c r="D304" s="59" t="s">
        <v>611</v>
      </c>
      <c r="E304" s="22">
        <v>3</v>
      </c>
      <c r="F304" s="66">
        <v>2.6</v>
      </c>
      <c r="G304" s="13">
        <f t="shared" si="11"/>
        <v>7.8000000000000007</v>
      </c>
      <c r="H304" s="14"/>
      <c r="I304" s="14"/>
      <c r="J304" s="15"/>
      <c r="K304" s="14"/>
      <c r="L304" s="14"/>
      <c r="M304" s="70">
        <v>84</v>
      </c>
      <c r="N304" s="14"/>
      <c r="O304" s="14" t="s">
        <v>23</v>
      </c>
      <c r="P304" s="15">
        <f t="shared" si="12"/>
        <v>218.4</v>
      </c>
      <c r="Q304" s="16"/>
    </row>
    <row r="305" spans="2:17" s="24" customFormat="1" ht="39.950000000000003" customHeight="1" x14ac:dyDescent="0.3">
      <c r="B305" s="55" t="s">
        <v>612</v>
      </c>
      <c r="C305" s="56" t="s">
        <v>13</v>
      </c>
      <c r="D305" s="59" t="s">
        <v>613</v>
      </c>
      <c r="E305" s="22">
        <v>0</v>
      </c>
      <c r="F305" s="67">
        <v>310</v>
      </c>
      <c r="G305" s="13">
        <f t="shared" si="11"/>
        <v>0</v>
      </c>
      <c r="H305" s="14"/>
      <c r="I305" s="14"/>
      <c r="J305" s="15"/>
      <c r="K305" s="14"/>
      <c r="L305" s="14"/>
      <c r="M305" s="70">
        <v>1</v>
      </c>
      <c r="N305" s="14"/>
      <c r="O305" s="14" t="s">
        <v>23</v>
      </c>
      <c r="P305" s="15">
        <f t="shared" si="12"/>
        <v>310</v>
      </c>
      <c r="Q305" s="16"/>
    </row>
    <row r="306" spans="2:17" s="24" customFormat="1" ht="39.950000000000003" customHeight="1" x14ac:dyDescent="0.3">
      <c r="B306" s="55" t="s">
        <v>614</v>
      </c>
      <c r="C306" s="56">
        <v>44193</v>
      </c>
      <c r="D306" s="59" t="s">
        <v>615</v>
      </c>
      <c r="E306" s="22">
        <v>0</v>
      </c>
      <c r="F306" s="66">
        <v>728.81</v>
      </c>
      <c r="G306" s="13">
        <f t="shared" si="11"/>
        <v>0</v>
      </c>
      <c r="H306" s="10"/>
      <c r="I306" s="18"/>
      <c r="J306" s="15"/>
      <c r="K306" s="15">
        <f>+J306*I306</f>
        <v>0</v>
      </c>
      <c r="L306" s="14"/>
      <c r="M306" s="70">
        <v>20</v>
      </c>
      <c r="N306" s="19"/>
      <c r="O306" s="14" t="s">
        <v>23</v>
      </c>
      <c r="P306" s="15">
        <f t="shared" si="12"/>
        <v>14576.199999999999</v>
      </c>
      <c r="Q306" s="16"/>
    </row>
    <row r="307" spans="2:17" s="24" customFormat="1" ht="39.950000000000003" customHeight="1" x14ac:dyDescent="0.3">
      <c r="B307" s="55" t="s">
        <v>616</v>
      </c>
      <c r="C307" s="56">
        <v>44193</v>
      </c>
      <c r="D307" s="59" t="s">
        <v>617</v>
      </c>
      <c r="E307" s="22">
        <v>0</v>
      </c>
      <c r="F307" s="66">
        <v>350</v>
      </c>
      <c r="G307" s="13">
        <f t="shared" si="11"/>
        <v>0</v>
      </c>
      <c r="H307" s="14"/>
      <c r="I307" s="14"/>
      <c r="J307" s="15"/>
      <c r="K307" s="14"/>
      <c r="L307" s="14"/>
      <c r="M307" s="70">
        <v>2</v>
      </c>
      <c r="N307" s="14"/>
      <c r="O307" s="14" t="s">
        <v>15</v>
      </c>
      <c r="P307" s="15">
        <f t="shared" si="12"/>
        <v>700</v>
      </c>
      <c r="Q307" s="16"/>
    </row>
    <row r="308" spans="2:17" s="24" customFormat="1" ht="39.950000000000003" customHeight="1" x14ac:dyDescent="0.3">
      <c r="B308" s="55" t="s">
        <v>618</v>
      </c>
      <c r="C308" s="56">
        <v>44193</v>
      </c>
      <c r="D308" s="59" t="s">
        <v>619</v>
      </c>
      <c r="E308" s="22">
        <v>8</v>
      </c>
      <c r="F308" s="66">
        <v>300</v>
      </c>
      <c r="G308" s="13">
        <f t="shared" si="11"/>
        <v>2400</v>
      </c>
      <c r="H308" s="17"/>
      <c r="I308" s="15"/>
      <c r="J308" s="15"/>
      <c r="K308" s="28"/>
      <c r="L308" s="14"/>
      <c r="M308" s="70">
        <v>2</v>
      </c>
      <c r="N308" s="14"/>
      <c r="O308" s="14" t="s">
        <v>15</v>
      </c>
      <c r="P308" s="15">
        <f t="shared" si="12"/>
        <v>600</v>
      </c>
      <c r="Q308" s="16"/>
    </row>
    <row r="309" spans="2:17" s="24" customFormat="1" ht="39.950000000000003" customHeight="1" x14ac:dyDescent="0.3">
      <c r="B309" s="55" t="s">
        <v>620</v>
      </c>
      <c r="C309" s="56" t="s">
        <v>13</v>
      </c>
      <c r="D309" s="57" t="s">
        <v>621</v>
      </c>
      <c r="E309" s="22">
        <v>2</v>
      </c>
      <c r="F309" s="66">
        <v>1235</v>
      </c>
      <c r="G309" s="13">
        <f t="shared" si="11"/>
        <v>2470</v>
      </c>
      <c r="H309" s="17"/>
      <c r="I309" s="15"/>
      <c r="J309" s="15"/>
      <c r="K309" s="28"/>
      <c r="L309" s="14"/>
      <c r="M309" s="70">
        <v>1</v>
      </c>
      <c r="N309" s="14"/>
      <c r="O309" s="14" t="s">
        <v>15</v>
      </c>
      <c r="P309" s="15">
        <f t="shared" si="12"/>
        <v>1235</v>
      </c>
      <c r="Q309" s="16"/>
    </row>
    <row r="310" spans="2:17" s="24" customFormat="1" ht="39.950000000000003" customHeight="1" x14ac:dyDescent="0.3">
      <c r="B310" s="55" t="s">
        <v>622</v>
      </c>
      <c r="C310" s="62" t="s">
        <v>13</v>
      </c>
      <c r="D310" s="57" t="s">
        <v>623</v>
      </c>
      <c r="E310" s="22">
        <v>7</v>
      </c>
      <c r="F310" s="66">
        <v>1235</v>
      </c>
      <c r="G310" s="13">
        <f t="shared" si="11"/>
        <v>8645</v>
      </c>
      <c r="H310" s="14"/>
      <c r="I310" s="14"/>
      <c r="J310" s="15"/>
      <c r="K310" s="14"/>
      <c r="L310" s="14"/>
      <c r="M310" s="70">
        <v>20</v>
      </c>
      <c r="N310" s="14"/>
      <c r="O310" s="14" t="s">
        <v>23</v>
      </c>
      <c r="P310" s="15">
        <f t="shared" si="12"/>
        <v>24700</v>
      </c>
      <c r="Q310" s="16"/>
    </row>
    <row r="311" spans="2:17" s="24" customFormat="1" ht="39.950000000000003" customHeight="1" x14ac:dyDescent="0.3">
      <c r="B311" s="55" t="s">
        <v>624</v>
      </c>
      <c r="C311" s="56">
        <v>44652</v>
      </c>
      <c r="D311" s="57" t="s">
        <v>625</v>
      </c>
      <c r="E311" s="22">
        <v>9</v>
      </c>
      <c r="F311" s="66">
        <v>1700</v>
      </c>
      <c r="G311" s="13">
        <f t="shared" si="11"/>
        <v>15300</v>
      </c>
      <c r="H311" s="14"/>
      <c r="I311" s="14"/>
      <c r="J311" s="15"/>
      <c r="K311" s="14"/>
      <c r="L311" s="14">
        <v>1</v>
      </c>
      <c r="M311" s="70">
        <v>1</v>
      </c>
      <c r="N311" s="14"/>
      <c r="O311" s="14"/>
      <c r="P311" s="15">
        <f t="shared" si="12"/>
        <v>1700</v>
      </c>
      <c r="Q311" s="16"/>
    </row>
    <row r="312" spans="2:17" s="24" customFormat="1" ht="39.950000000000003" customHeight="1" x14ac:dyDescent="0.3">
      <c r="B312" s="55" t="s">
        <v>626</v>
      </c>
      <c r="C312" s="56">
        <v>44193</v>
      </c>
      <c r="D312" s="57" t="s">
        <v>627</v>
      </c>
      <c r="E312" s="22">
        <v>0</v>
      </c>
      <c r="F312" s="66">
        <v>122.88</v>
      </c>
      <c r="G312" s="13">
        <f t="shared" si="11"/>
        <v>0</v>
      </c>
      <c r="H312" s="14"/>
      <c r="I312" s="14"/>
      <c r="J312" s="15"/>
      <c r="K312" s="14"/>
      <c r="L312" s="14"/>
      <c r="M312" s="70">
        <v>10</v>
      </c>
      <c r="N312" s="14"/>
      <c r="O312" s="14" t="s">
        <v>23</v>
      </c>
      <c r="P312" s="15">
        <f t="shared" si="12"/>
        <v>1228.8</v>
      </c>
      <c r="Q312" s="16"/>
    </row>
    <row r="313" spans="2:17" s="24" customFormat="1" ht="39.950000000000003" customHeight="1" x14ac:dyDescent="0.3">
      <c r="B313" s="55" t="s">
        <v>628</v>
      </c>
      <c r="C313" s="56" t="s">
        <v>13</v>
      </c>
      <c r="D313" s="57" t="s">
        <v>629</v>
      </c>
      <c r="E313" s="22">
        <v>4</v>
      </c>
      <c r="F313" s="66">
        <v>430.99</v>
      </c>
      <c r="G313" s="13">
        <f t="shared" si="11"/>
        <v>1723.96</v>
      </c>
      <c r="H313" s="14"/>
      <c r="I313" s="14"/>
      <c r="J313" s="15"/>
      <c r="K313" s="14"/>
      <c r="L313" s="14"/>
      <c r="M313" s="70">
        <v>1</v>
      </c>
      <c r="N313" s="14"/>
      <c r="O313" s="14" t="s">
        <v>23</v>
      </c>
      <c r="P313" s="15">
        <f t="shared" si="12"/>
        <v>430.99</v>
      </c>
      <c r="Q313" s="16"/>
    </row>
    <row r="314" spans="2:17" s="24" customFormat="1" ht="39.950000000000003" customHeight="1" x14ac:dyDescent="0.3">
      <c r="B314" s="55" t="s">
        <v>630</v>
      </c>
      <c r="C314" s="55" t="s">
        <v>13</v>
      </c>
      <c r="D314" s="57" t="s">
        <v>631</v>
      </c>
      <c r="E314" s="22">
        <v>3</v>
      </c>
      <c r="F314" s="66">
        <v>68</v>
      </c>
      <c r="G314" s="13">
        <f t="shared" si="11"/>
        <v>204</v>
      </c>
      <c r="H314" s="14"/>
      <c r="I314" s="14"/>
      <c r="J314" s="15"/>
      <c r="K314" s="14"/>
      <c r="L314" s="14"/>
      <c r="M314" s="70">
        <v>10</v>
      </c>
      <c r="N314" s="14"/>
      <c r="O314" s="14" t="s">
        <v>23</v>
      </c>
      <c r="P314" s="15">
        <f t="shared" si="12"/>
        <v>680</v>
      </c>
      <c r="Q314" s="16"/>
    </row>
    <row r="315" spans="2:17" s="24" customFormat="1" ht="39.950000000000003" customHeight="1" x14ac:dyDescent="0.3">
      <c r="B315" s="55" t="s">
        <v>632</v>
      </c>
      <c r="C315" s="56">
        <v>44193</v>
      </c>
      <c r="D315" s="57" t="s">
        <v>633</v>
      </c>
      <c r="E315" s="11">
        <v>0</v>
      </c>
      <c r="F315" s="67">
        <v>82</v>
      </c>
      <c r="G315" s="13">
        <f t="shared" si="11"/>
        <v>0</v>
      </c>
      <c r="H315" s="17"/>
      <c r="I315" s="18"/>
      <c r="J315" s="15"/>
      <c r="K315" s="15">
        <f>+I315*J315</f>
        <v>0</v>
      </c>
      <c r="L315" s="14"/>
      <c r="M315" s="70">
        <v>7</v>
      </c>
      <c r="N315" s="19"/>
      <c r="O315" s="14"/>
      <c r="P315" s="15">
        <f t="shared" si="12"/>
        <v>574</v>
      </c>
      <c r="Q315" s="16"/>
    </row>
    <row r="316" spans="2:17" s="24" customFormat="1" ht="39.950000000000003" customHeight="1" x14ac:dyDescent="0.3">
      <c r="B316" s="55" t="s">
        <v>634</v>
      </c>
      <c r="C316" s="56" t="s">
        <v>13</v>
      </c>
      <c r="D316" s="57" t="s">
        <v>635</v>
      </c>
      <c r="E316" s="22">
        <v>3</v>
      </c>
      <c r="F316" s="67">
        <v>82</v>
      </c>
      <c r="G316" s="13">
        <f t="shared" si="11"/>
        <v>246</v>
      </c>
      <c r="H316" s="17"/>
      <c r="I316" s="15"/>
      <c r="J316" s="15"/>
      <c r="K316" s="28"/>
      <c r="L316" s="14"/>
      <c r="M316" s="70">
        <v>11</v>
      </c>
      <c r="N316" s="14"/>
      <c r="O316" s="14" t="s">
        <v>15</v>
      </c>
      <c r="P316" s="15">
        <f t="shared" si="12"/>
        <v>902</v>
      </c>
      <c r="Q316" s="16"/>
    </row>
    <row r="317" spans="2:17" s="24" customFormat="1" ht="39.950000000000003" customHeight="1" x14ac:dyDescent="0.3">
      <c r="B317" s="55" t="s">
        <v>636</v>
      </c>
      <c r="C317" s="56" t="s">
        <v>13</v>
      </c>
      <c r="D317" s="59" t="s">
        <v>637</v>
      </c>
      <c r="E317" s="11">
        <v>10</v>
      </c>
      <c r="F317" s="66">
        <v>1.1000000000000001</v>
      </c>
      <c r="G317" s="13">
        <f t="shared" si="11"/>
        <v>11</v>
      </c>
      <c r="H317" s="10"/>
      <c r="I317" s="18"/>
      <c r="J317" s="26"/>
      <c r="K317" s="15"/>
      <c r="L317" s="14"/>
      <c r="M317" s="70">
        <v>200</v>
      </c>
      <c r="N317" s="19"/>
      <c r="O317" s="14"/>
      <c r="P317" s="15">
        <f t="shared" si="12"/>
        <v>220.00000000000003</v>
      </c>
      <c r="Q317" s="16"/>
    </row>
    <row r="318" spans="2:17" s="24" customFormat="1" ht="39.950000000000003" customHeight="1" x14ac:dyDescent="0.3">
      <c r="B318" s="55" t="s">
        <v>638</v>
      </c>
      <c r="C318" s="56" t="s">
        <v>13</v>
      </c>
      <c r="D318" s="59" t="s">
        <v>639</v>
      </c>
      <c r="E318" s="21">
        <v>66</v>
      </c>
      <c r="F318" s="66">
        <v>95</v>
      </c>
      <c r="G318" s="13">
        <f t="shared" si="11"/>
        <v>6270</v>
      </c>
      <c r="H318" s="17"/>
      <c r="I318" s="14"/>
      <c r="J318" s="15"/>
      <c r="K318" s="28"/>
      <c r="L318" s="14"/>
      <c r="M318" s="70">
        <v>39</v>
      </c>
      <c r="N318" s="14"/>
      <c r="O318" s="14"/>
      <c r="P318" s="15">
        <f t="shared" si="12"/>
        <v>3705</v>
      </c>
      <c r="Q318" s="16"/>
    </row>
    <row r="319" spans="2:17" s="16" customFormat="1" ht="39.950000000000003" customHeight="1" x14ac:dyDescent="0.3">
      <c r="B319" s="55" t="s">
        <v>640</v>
      </c>
      <c r="C319" s="55" t="s">
        <v>13</v>
      </c>
      <c r="D319" s="57" t="s">
        <v>641</v>
      </c>
      <c r="E319" s="21">
        <v>0</v>
      </c>
      <c r="F319" s="67">
        <v>428.22</v>
      </c>
      <c r="G319" s="13">
        <f t="shared" si="11"/>
        <v>0</v>
      </c>
      <c r="H319" s="17"/>
      <c r="I319" s="14"/>
      <c r="J319" s="15"/>
      <c r="K319" s="28">
        <f>+I319*J319</f>
        <v>0</v>
      </c>
      <c r="L319" s="14"/>
      <c r="M319" s="70">
        <v>23</v>
      </c>
      <c r="N319" s="14" t="s">
        <v>127</v>
      </c>
      <c r="O319" s="14" t="s">
        <v>82</v>
      </c>
      <c r="P319" s="15">
        <f t="shared" si="12"/>
        <v>9849.0600000000013</v>
      </c>
    </row>
    <row r="320" spans="2:17" s="16" customFormat="1" ht="39.950000000000003" customHeight="1" x14ac:dyDescent="0.3">
      <c r="B320" s="55" t="s">
        <v>642</v>
      </c>
      <c r="C320" s="55" t="s">
        <v>13</v>
      </c>
      <c r="D320" s="57" t="s">
        <v>643</v>
      </c>
      <c r="E320" s="21">
        <v>0</v>
      </c>
      <c r="F320" s="67">
        <v>428.22</v>
      </c>
      <c r="G320" s="13">
        <f t="shared" si="11"/>
        <v>0</v>
      </c>
      <c r="H320" s="14"/>
      <c r="I320" s="14"/>
      <c r="J320" s="15"/>
      <c r="K320" s="14"/>
      <c r="L320" s="14"/>
      <c r="M320" s="70">
        <v>1</v>
      </c>
      <c r="N320" s="14"/>
      <c r="O320" s="14" t="s">
        <v>82</v>
      </c>
      <c r="P320" s="15">
        <f t="shared" si="12"/>
        <v>428.22</v>
      </c>
    </row>
    <row r="321" spans="2:17" s="16" customFormat="1" ht="39.950000000000003" customHeight="1" x14ac:dyDescent="0.3">
      <c r="B321" s="55" t="s">
        <v>644</v>
      </c>
      <c r="C321" s="58">
        <v>44852</v>
      </c>
      <c r="D321" s="59" t="s">
        <v>645</v>
      </c>
      <c r="E321" s="21">
        <v>0</v>
      </c>
      <c r="F321" s="66">
        <v>428.22</v>
      </c>
      <c r="G321" s="13">
        <f t="shared" si="11"/>
        <v>0</v>
      </c>
      <c r="H321" s="14"/>
      <c r="I321" s="14"/>
      <c r="J321" s="15"/>
      <c r="K321" s="14"/>
      <c r="L321" s="14"/>
      <c r="M321" s="70">
        <v>4</v>
      </c>
      <c r="N321" s="14"/>
      <c r="O321" s="14" t="s">
        <v>82</v>
      </c>
      <c r="P321" s="15">
        <f t="shared" si="12"/>
        <v>1712.88</v>
      </c>
    </row>
    <row r="322" spans="2:17" s="24" customFormat="1" ht="39.950000000000003" customHeight="1" x14ac:dyDescent="0.3">
      <c r="B322" s="55" t="s">
        <v>646</v>
      </c>
      <c r="C322" s="56">
        <v>44193</v>
      </c>
      <c r="D322" s="59" t="s">
        <v>647</v>
      </c>
      <c r="E322" s="11">
        <v>10</v>
      </c>
      <c r="F322" s="66">
        <v>2.25</v>
      </c>
      <c r="G322" s="13">
        <f t="shared" si="11"/>
        <v>22.5</v>
      </c>
      <c r="H322" s="17"/>
      <c r="I322" s="18"/>
      <c r="J322" s="26"/>
      <c r="K322" s="15"/>
      <c r="L322" s="14">
        <v>10</v>
      </c>
      <c r="M322" s="70">
        <v>55</v>
      </c>
      <c r="N322" s="19"/>
      <c r="O322" s="14" t="s">
        <v>82</v>
      </c>
      <c r="P322" s="15">
        <f t="shared" si="12"/>
        <v>123.75</v>
      </c>
      <c r="Q322" s="16"/>
    </row>
    <row r="323" spans="2:17" s="24" customFormat="1" ht="39.950000000000003" customHeight="1" x14ac:dyDescent="0.3">
      <c r="B323" s="55" t="s">
        <v>648</v>
      </c>
      <c r="C323" s="56" t="s">
        <v>13</v>
      </c>
      <c r="D323" s="59" t="s">
        <v>649</v>
      </c>
      <c r="E323" s="11">
        <v>30</v>
      </c>
      <c r="F323" s="66">
        <v>2.25</v>
      </c>
      <c r="G323" s="13">
        <f t="shared" si="11"/>
        <v>67.5</v>
      </c>
      <c r="H323" s="17"/>
      <c r="I323" s="18"/>
      <c r="J323" s="26"/>
      <c r="K323" s="15"/>
      <c r="L323" s="14"/>
      <c r="M323" s="70">
        <v>335</v>
      </c>
      <c r="N323" s="19"/>
      <c r="O323" s="14" t="s">
        <v>32</v>
      </c>
      <c r="P323" s="15">
        <f t="shared" si="12"/>
        <v>753.75</v>
      </c>
      <c r="Q323" s="16"/>
    </row>
    <row r="324" spans="2:17" s="24" customFormat="1" ht="39.950000000000003" customHeight="1" x14ac:dyDescent="0.3">
      <c r="B324" s="55" t="s">
        <v>650</v>
      </c>
      <c r="C324" s="56" t="s">
        <v>13</v>
      </c>
      <c r="D324" s="59" t="s">
        <v>651</v>
      </c>
      <c r="E324" s="23">
        <v>0</v>
      </c>
      <c r="F324" s="67">
        <v>60</v>
      </c>
      <c r="G324" s="13">
        <f t="shared" si="11"/>
        <v>0</v>
      </c>
      <c r="H324" s="14"/>
      <c r="I324" s="14"/>
      <c r="J324" s="15"/>
      <c r="K324" s="14"/>
      <c r="L324" s="14"/>
      <c r="M324" s="70">
        <v>4</v>
      </c>
      <c r="N324" s="14"/>
      <c r="O324" s="14" t="s">
        <v>18</v>
      </c>
      <c r="P324" s="15">
        <f t="shared" si="12"/>
        <v>240</v>
      </c>
      <c r="Q324" s="16"/>
    </row>
    <row r="325" spans="2:17" s="24" customFormat="1" ht="39.950000000000003" customHeight="1" x14ac:dyDescent="0.3">
      <c r="B325" s="55" t="s">
        <v>652</v>
      </c>
      <c r="C325" s="55" t="s">
        <v>13</v>
      </c>
      <c r="D325" s="57" t="s">
        <v>653</v>
      </c>
      <c r="E325" s="23">
        <v>500</v>
      </c>
      <c r="F325" s="67">
        <v>8.4</v>
      </c>
      <c r="G325" s="13">
        <f t="shared" si="11"/>
        <v>4200</v>
      </c>
      <c r="H325" s="17"/>
      <c r="I325" s="14"/>
      <c r="J325" s="15"/>
      <c r="K325" s="14">
        <f>+I325*J325</f>
        <v>0</v>
      </c>
      <c r="L325" s="14">
        <v>100</v>
      </c>
      <c r="M325" s="70">
        <v>17</v>
      </c>
      <c r="N325" s="14"/>
      <c r="O325" s="14" t="s">
        <v>18</v>
      </c>
      <c r="P325" s="15">
        <f t="shared" si="12"/>
        <v>142.80000000000001</v>
      </c>
      <c r="Q325" s="16"/>
    </row>
    <row r="326" spans="2:17" s="24" customFormat="1" ht="39.950000000000003" customHeight="1" x14ac:dyDescent="0.3">
      <c r="B326" s="55" t="s">
        <v>654</v>
      </c>
      <c r="C326" s="55" t="s">
        <v>13</v>
      </c>
      <c r="D326" s="57" t="s">
        <v>655</v>
      </c>
      <c r="E326" s="11">
        <v>0</v>
      </c>
      <c r="F326" s="67">
        <v>8.4</v>
      </c>
      <c r="G326" s="13">
        <f t="shared" si="11"/>
        <v>0</v>
      </c>
      <c r="H326" s="17"/>
      <c r="I326" s="18"/>
      <c r="J326" s="15"/>
      <c r="K326" s="28">
        <f>+I326*J326</f>
        <v>0</v>
      </c>
      <c r="L326" s="14"/>
      <c r="M326" s="70">
        <v>3</v>
      </c>
      <c r="N326" s="14" t="s">
        <v>451</v>
      </c>
      <c r="O326" s="14" t="s">
        <v>18</v>
      </c>
      <c r="P326" s="15">
        <f t="shared" si="12"/>
        <v>25.200000000000003</v>
      </c>
      <c r="Q326" s="16"/>
    </row>
    <row r="327" spans="2:17" s="24" customFormat="1" ht="39.950000000000003" customHeight="1" x14ac:dyDescent="0.3">
      <c r="B327" s="55" t="s">
        <v>656</v>
      </c>
      <c r="C327" s="58">
        <v>45127</v>
      </c>
      <c r="D327" s="57" t="s">
        <v>658</v>
      </c>
      <c r="E327" s="11">
        <v>6900</v>
      </c>
      <c r="F327" s="66">
        <v>58.51</v>
      </c>
      <c r="G327" s="13">
        <f t="shared" si="11"/>
        <v>403719</v>
      </c>
      <c r="H327" s="10"/>
      <c r="I327" s="18"/>
      <c r="J327" s="26"/>
      <c r="K327" s="15">
        <f>+J327*I327</f>
        <v>0</v>
      </c>
      <c r="L327" s="14">
        <v>200</v>
      </c>
      <c r="M327" s="70">
        <v>3420</v>
      </c>
      <c r="N327" s="19"/>
      <c r="O327" s="14" t="s">
        <v>18</v>
      </c>
      <c r="P327" s="15">
        <f t="shared" si="12"/>
        <v>200104.19999999998</v>
      </c>
      <c r="Q327" s="16"/>
    </row>
    <row r="328" spans="2:17" s="24" customFormat="1" ht="39.950000000000003" customHeight="1" x14ac:dyDescent="0.3">
      <c r="B328" s="55" t="s">
        <v>657</v>
      </c>
      <c r="C328" s="56">
        <v>44193</v>
      </c>
      <c r="D328" s="59" t="s">
        <v>660</v>
      </c>
      <c r="E328" s="11">
        <v>800</v>
      </c>
      <c r="F328" s="66">
        <v>725</v>
      </c>
      <c r="G328" s="13">
        <f t="shared" si="11"/>
        <v>580000</v>
      </c>
      <c r="H328" s="17"/>
      <c r="I328" s="18"/>
      <c r="J328" s="15"/>
      <c r="K328" s="28">
        <f>+I328*J328</f>
        <v>0</v>
      </c>
      <c r="L328" s="14">
        <v>200</v>
      </c>
      <c r="M328" s="70">
        <v>2</v>
      </c>
      <c r="N328" s="14"/>
      <c r="O328" s="14" t="s">
        <v>18</v>
      </c>
      <c r="P328" s="15">
        <f t="shared" si="12"/>
        <v>1450</v>
      </c>
      <c r="Q328" s="16"/>
    </row>
    <row r="329" spans="2:17" s="24" customFormat="1" ht="39.950000000000003" customHeight="1" x14ac:dyDescent="0.3">
      <c r="B329" s="55" t="s">
        <v>659</v>
      </c>
      <c r="C329" s="58">
        <v>44852</v>
      </c>
      <c r="D329" s="59" t="s">
        <v>663</v>
      </c>
      <c r="E329" s="11">
        <v>0</v>
      </c>
      <c r="F329" s="66">
        <v>21.69</v>
      </c>
      <c r="G329" s="13">
        <f t="shared" ref="G329:G392" si="13">E329*F329</f>
        <v>0</v>
      </c>
      <c r="H329" s="17"/>
      <c r="I329" s="18"/>
      <c r="J329" s="15"/>
      <c r="K329" s="28">
        <f>+I329*J329</f>
        <v>0</v>
      </c>
      <c r="L329" s="14"/>
      <c r="M329" s="70">
        <v>68</v>
      </c>
      <c r="N329" s="14"/>
      <c r="O329" s="14" t="s">
        <v>18</v>
      </c>
      <c r="P329" s="15">
        <f t="shared" si="12"/>
        <v>1474.92</v>
      </c>
      <c r="Q329" s="16"/>
    </row>
    <row r="330" spans="2:17" s="24" customFormat="1" ht="39.950000000000003" customHeight="1" x14ac:dyDescent="0.3">
      <c r="B330" s="55" t="s">
        <v>661</v>
      </c>
      <c r="C330" s="58">
        <v>45019</v>
      </c>
      <c r="D330" s="57" t="s">
        <v>915</v>
      </c>
      <c r="E330" s="11">
        <v>0</v>
      </c>
      <c r="F330" s="66">
        <v>81.13</v>
      </c>
      <c r="G330" s="13">
        <f t="shared" si="13"/>
        <v>0</v>
      </c>
      <c r="H330" s="17"/>
      <c r="I330" s="18"/>
      <c r="J330" s="15"/>
      <c r="K330" s="28">
        <f>+I330*J330</f>
        <v>0</v>
      </c>
      <c r="L330" s="14"/>
      <c r="M330" s="70">
        <v>1143</v>
      </c>
      <c r="N330" s="19" t="s">
        <v>17</v>
      </c>
      <c r="O330" s="14" t="s">
        <v>23</v>
      </c>
      <c r="P330" s="15">
        <f t="shared" si="12"/>
        <v>92731.59</v>
      </c>
      <c r="Q330" s="16"/>
    </row>
    <row r="331" spans="2:17" s="24" customFormat="1" ht="39.950000000000003" customHeight="1" x14ac:dyDescent="0.3">
      <c r="B331" s="55" t="s">
        <v>662</v>
      </c>
      <c r="C331" s="56" t="s">
        <v>13</v>
      </c>
      <c r="D331" s="59" t="s">
        <v>665</v>
      </c>
      <c r="E331" s="22">
        <v>1</v>
      </c>
      <c r="F331" s="66">
        <v>30</v>
      </c>
      <c r="G331" s="13">
        <f t="shared" si="13"/>
        <v>30</v>
      </c>
      <c r="H331" s="14"/>
      <c r="I331" s="18"/>
      <c r="J331" s="15"/>
      <c r="K331" s="28"/>
      <c r="L331" s="14">
        <v>1</v>
      </c>
      <c r="M331" s="70">
        <v>22</v>
      </c>
      <c r="N331" s="14"/>
      <c r="O331" s="14"/>
      <c r="P331" s="15">
        <f t="shared" si="12"/>
        <v>660</v>
      </c>
      <c r="Q331" s="16"/>
    </row>
    <row r="332" spans="2:17" s="24" customFormat="1" ht="39.950000000000003" customHeight="1" x14ac:dyDescent="0.3">
      <c r="B332" s="55" t="s">
        <v>664</v>
      </c>
      <c r="C332" s="58">
        <v>45042</v>
      </c>
      <c r="D332" s="59" t="s">
        <v>668</v>
      </c>
      <c r="E332" s="22">
        <v>5</v>
      </c>
      <c r="F332" s="66">
        <v>206.54</v>
      </c>
      <c r="G332" s="13">
        <f t="shared" si="13"/>
        <v>1032.7</v>
      </c>
      <c r="H332" s="14"/>
      <c r="I332" s="18"/>
      <c r="J332" s="15"/>
      <c r="K332" s="28">
        <f>+I332*J332</f>
        <v>0</v>
      </c>
      <c r="L332" s="14"/>
      <c r="M332" s="70">
        <v>19</v>
      </c>
      <c r="N332" s="14"/>
      <c r="O332" s="14" t="s">
        <v>18</v>
      </c>
      <c r="P332" s="15">
        <f t="shared" si="12"/>
        <v>3924.2599999999998</v>
      </c>
      <c r="Q332" s="16"/>
    </row>
    <row r="333" spans="2:17" s="24" customFormat="1" ht="39.950000000000003" customHeight="1" x14ac:dyDescent="0.3">
      <c r="B333" s="55" t="s">
        <v>666</v>
      </c>
      <c r="C333" s="56">
        <v>44193</v>
      </c>
      <c r="D333" s="59" t="s">
        <v>669</v>
      </c>
      <c r="E333" s="11">
        <v>0</v>
      </c>
      <c r="F333" s="66">
        <v>22.2</v>
      </c>
      <c r="G333" s="13">
        <f t="shared" si="13"/>
        <v>0</v>
      </c>
      <c r="H333" s="14"/>
      <c r="I333" s="18"/>
      <c r="J333" s="15"/>
      <c r="K333" s="28">
        <f>+I333*J333</f>
        <v>0</v>
      </c>
      <c r="L333" s="14"/>
      <c r="M333" s="70">
        <v>125</v>
      </c>
      <c r="N333" s="14"/>
      <c r="O333" s="14" t="s">
        <v>15</v>
      </c>
      <c r="P333" s="15">
        <f t="shared" ref="P333:P396" si="14">+F333*M333</f>
        <v>2775</v>
      </c>
      <c r="Q333" s="16"/>
    </row>
    <row r="334" spans="2:17" s="24" customFormat="1" ht="39.950000000000003" customHeight="1" x14ac:dyDescent="0.3">
      <c r="B334" s="55" t="s">
        <v>667</v>
      </c>
      <c r="C334" s="56" t="s">
        <v>13</v>
      </c>
      <c r="D334" s="59" t="s">
        <v>670</v>
      </c>
      <c r="E334" s="11">
        <v>0</v>
      </c>
      <c r="F334" s="66">
        <v>22.2</v>
      </c>
      <c r="G334" s="13">
        <f t="shared" si="13"/>
        <v>0</v>
      </c>
      <c r="H334" s="14"/>
      <c r="I334" s="18"/>
      <c r="J334" s="15"/>
      <c r="K334" s="14"/>
      <c r="L334" s="14"/>
      <c r="M334" s="70">
        <v>70</v>
      </c>
      <c r="N334" s="14"/>
      <c r="O334" s="14" t="s">
        <v>15</v>
      </c>
      <c r="P334" s="15">
        <f t="shared" si="14"/>
        <v>1554</v>
      </c>
      <c r="Q334" s="16"/>
    </row>
    <row r="335" spans="2:17" s="24" customFormat="1" ht="39.950000000000003" customHeight="1" x14ac:dyDescent="0.3">
      <c r="B335" s="55" t="s">
        <v>671</v>
      </c>
      <c r="C335" s="58" t="s">
        <v>13</v>
      </c>
      <c r="D335" s="57" t="s">
        <v>673</v>
      </c>
      <c r="E335" s="11">
        <v>0</v>
      </c>
      <c r="F335" s="66">
        <v>81.540000000000006</v>
      </c>
      <c r="G335" s="13">
        <f t="shared" si="13"/>
        <v>0</v>
      </c>
      <c r="H335" s="14"/>
      <c r="I335" s="18"/>
      <c r="J335" s="15"/>
      <c r="K335" s="14"/>
      <c r="L335" s="14"/>
      <c r="M335" s="70">
        <v>3</v>
      </c>
      <c r="N335" s="14"/>
      <c r="O335" s="14" t="s">
        <v>18</v>
      </c>
      <c r="P335" s="15">
        <f t="shared" si="14"/>
        <v>244.62</v>
      </c>
      <c r="Q335" s="16"/>
    </row>
    <row r="336" spans="2:17" s="24" customFormat="1" ht="39.950000000000003" customHeight="1" x14ac:dyDescent="0.3">
      <c r="B336" s="55" t="s">
        <v>672</v>
      </c>
      <c r="C336" s="58">
        <v>45019</v>
      </c>
      <c r="D336" s="57" t="s">
        <v>675</v>
      </c>
      <c r="E336" s="11">
        <v>0</v>
      </c>
      <c r="F336" s="67">
        <v>38.19</v>
      </c>
      <c r="G336" s="13">
        <f t="shared" si="13"/>
        <v>0</v>
      </c>
      <c r="H336" s="17"/>
      <c r="I336" s="18"/>
      <c r="J336" s="15"/>
      <c r="K336" s="14">
        <f>+J336*I336</f>
        <v>0</v>
      </c>
      <c r="L336" s="14"/>
      <c r="M336" s="70">
        <v>231</v>
      </c>
      <c r="N336" s="14"/>
      <c r="O336" s="14" t="s">
        <v>18</v>
      </c>
      <c r="P336" s="15">
        <f t="shared" si="14"/>
        <v>8821.89</v>
      </c>
      <c r="Q336" s="16"/>
    </row>
    <row r="337" spans="2:17" s="24" customFormat="1" ht="39.950000000000003" customHeight="1" x14ac:dyDescent="0.3">
      <c r="B337" s="55" t="s">
        <v>674</v>
      </c>
      <c r="C337" s="56" t="s">
        <v>13</v>
      </c>
      <c r="D337" s="57" t="s">
        <v>677</v>
      </c>
      <c r="E337" s="22">
        <v>77</v>
      </c>
      <c r="F337" s="66">
        <v>55</v>
      </c>
      <c r="G337" s="13">
        <f t="shared" si="13"/>
        <v>4235</v>
      </c>
      <c r="H337" s="17"/>
      <c r="I337" s="18"/>
      <c r="J337" s="15"/>
      <c r="K337" s="15">
        <f>+J337*I337</f>
        <v>0</v>
      </c>
      <c r="L337" s="14">
        <v>1</v>
      </c>
      <c r="M337" s="70">
        <v>8</v>
      </c>
      <c r="N337" s="14" t="s">
        <v>127</v>
      </c>
      <c r="O337" s="14" t="s">
        <v>82</v>
      </c>
      <c r="P337" s="15">
        <f t="shared" si="14"/>
        <v>440</v>
      </c>
      <c r="Q337" s="16"/>
    </row>
    <row r="338" spans="2:17" s="24" customFormat="1" ht="39.950000000000003" customHeight="1" x14ac:dyDescent="0.3">
      <c r="B338" s="55" t="s">
        <v>676</v>
      </c>
      <c r="C338" s="58">
        <v>44852</v>
      </c>
      <c r="D338" s="57" t="s">
        <v>680</v>
      </c>
      <c r="E338" s="22">
        <v>1</v>
      </c>
      <c r="F338" s="66">
        <v>44.55</v>
      </c>
      <c r="G338" s="13">
        <f t="shared" si="13"/>
        <v>44.55</v>
      </c>
      <c r="H338" s="17"/>
      <c r="I338" s="18"/>
      <c r="J338" s="15"/>
      <c r="K338" s="15">
        <f>+J338*I338</f>
        <v>0</v>
      </c>
      <c r="L338" s="14">
        <v>1</v>
      </c>
      <c r="M338" s="70">
        <v>60</v>
      </c>
      <c r="N338" s="14"/>
      <c r="O338" s="14" t="s">
        <v>82</v>
      </c>
      <c r="P338" s="15">
        <f t="shared" si="14"/>
        <v>2673</v>
      </c>
      <c r="Q338" s="16"/>
    </row>
    <row r="339" spans="2:17" s="24" customFormat="1" ht="39.950000000000003" customHeight="1" x14ac:dyDescent="0.3">
      <c r="B339" s="55" t="s">
        <v>678</v>
      </c>
      <c r="C339" s="58">
        <v>44852</v>
      </c>
      <c r="D339" s="59" t="s">
        <v>682</v>
      </c>
      <c r="E339" s="23">
        <v>17</v>
      </c>
      <c r="F339" s="66">
        <v>44.54</v>
      </c>
      <c r="G339" s="13">
        <f t="shared" si="13"/>
        <v>757.18</v>
      </c>
      <c r="H339" s="17"/>
      <c r="I339" s="18"/>
      <c r="J339" s="15"/>
      <c r="K339" s="15">
        <f>+J339*I339</f>
        <v>0</v>
      </c>
      <c r="L339" s="14"/>
      <c r="M339" s="70">
        <v>34</v>
      </c>
      <c r="N339" s="14"/>
      <c r="O339" s="14" t="s">
        <v>82</v>
      </c>
      <c r="P339" s="15">
        <f t="shared" si="14"/>
        <v>1514.36</v>
      </c>
      <c r="Q339" s="16"/>
    </row>
    <row r="340" spans="2:17" s="24" customFormat="1" ht="39.950000000000003" customHeight="1" x14ac:dyDescent="0.3">
      <c r="B340" s="55" t="s">
        <v>679</v>
      </c>
      <c r="C340" s="58" t="s">
        <v>13</v>
      </c>
      <c r="D340" s="59" t="s">
        <v>683</v>
      </c>
      <c r="E340" s="23">
        <v>8</v>
      </c>
      <c r="F340" s="66">
        <v>44.54</v>
      </c>
      <c r="G340" s="13">
        <f t="shared" si="13"/>
        <v>356.32</v>
      </c>
      <c r="H340" s="17"/>
      <c r="I340" s="18"/>
      <c r="J340" s="15"/>
      <c r="K340" s="15"/>
      <c r="L340" s="14">
        <v>1</v>
      </c>
      <c r="M340" s="70">
        <v>22</v>
      </c>
      <c r="N340" s="14"/>
      <c r="O340" s="14"/>
      <c r="P340" s="15">
        <f t="shared" si="14"/>
        <v>979.88</v>
      </c>
      <c r="Q340" s="16"/>
    </row>
    <row r="341" spans="2:17" s="24" customFormat="1" ht="39.950000000000003" customHeight="1" x14ac:dyDescent="0.3">
      <c r="B341" s="55" t="s">
        <v>681</v>
      </c>
      <c r="C341" s="56" t="s">
        <v>13</v>
      </c>
      <c r="D341" s="59" t="s">
        <v>685</v>
      </c>
      <c r="E341" s="23">
        <v>3</v>
      </c>
      <c r="F341" s="67">
        <v>55</v>
      </c>
      <c r="G341" s="13">
        <f t="shared" si="13"/>
        <v>165</v>
      </c>
      <c r="H341" s="14"/>
      <c r="I341" s="18"/>
      <c r="J341" s="15"/>
      <c r="K341" s="15">
        <f>+J341*I341</f>
        <v>0</v>
      </c>
      <c r="L341" s="14">
        <v>2</v>
      </c>
      <c r="M341" s="70">
        <v>36</v>
      </c>
      <c r="N341" s="14"/>
      <c r="O341" s="14" t="s">
        <v>82</v>
      </c>
      <c r="P341" s="15">
        <f t="shared" si="14"/>
        <v>1980</v>
      </c>
      <c r="Q341" s="16"/>
    </row>
    <row r="342" spans="2:17" s="24" customFormat="1" ht="39.950000000000003" customHeight="1" x14ac:dyDescent="0.3">
      <c r="B342" s="55" t="s">
        <v>684</v>
      </c>
      <c r="C342" s="58">
        <v>45111</v>
      </c>
      <c r="D342" s="57" t="s">
        <v>688</v>
      </c>
      <c r="E342" s="23">
        <v>75</v>
      </c>
      <c r="F342" s="66">
        <v>1435</v>
      </c>
      <c r="G342" s="13">
        <f t="shared" si="13"/>
        <v>107625</v>
      </c>
      <c r="H342" s="14"/>
      <c r="I342" s="18"/>
      <c r="J342" s="15"/>
      <c r="K342" s="15">
        <f>+J342*I342</f>
        <v>0</v>
      </c>
      <c r="L342" s="14">
        <v>1</v>
      </c>
      <c r="M342" s="70">
        <v>5</v>
      </c>
      <c r="N342" s="14"/>
      <c r="O342" s="14" t="s">
        <v>18</v>
      </c>
      <c r="P342" s="15">
        <f t="shared" si="14"/>
        <v>7175</v>
      </c>
      <c r="Q342" s="16"/>
    </row>
    <row r="343" spans="2:17" s="16" customFormat="1" ht="39.950000000000003" customHeight="1" x14ac:dyDescent="0.3">
      <c r="B343" s="55" t="s">
        <v>686</v>
      </c>
      <c r="C343" s="58">
        <v>44862</v>
      </c>
      <c r="D343" s="57" t="s">
        <v>690</v>
      </c>
      <c r="E343" s="11">
        <v>0</v>
      </c>
      <c r="F343" s="66">
        <v>5915.82</v>
      </c>
      <c r="G343" s="13">
        <f t="shared" si="13"/>
        <v>0</v>
      </c>
      <c r="H343" s="17"/>
      <c r="I343" s="18"/>
      <c r="J343" s="26"/>
      <c r="K343" s="15">
        <f>+J343*I343</f>
        <v>0</v>
      </c>
      <c r="L343" s="14"/>
      <c r="M343" s="70">
        <v>38</v>
      </c>
      <c r="N343" s="19"/>
      <c r="O343" s="14" t="s">
        <v>82</v>
      </c>
      <c r="P343" s="15">
        <f t="shared" si="14"/>
        <v>224801.15999999997</v>
      </c>
    </row>
    <row r="344" spans="2:17" s="16" customFormat="1" ht="39.950000000000003" customHeight="1" x14ac:dyDescent="0.3">
      <c r="B344" s="55" t="s">
        <v>687</v>
      </c>
      <c r="C344" s="58">
        <v>44852</v>
      </c>
      <c r="D344" s="57" t="s">
        <v>692</v>
      </c>
      <c r="E344" s="23">
        <v>0</v>
      </c>
      <c r="F344" s="66">
        <v>6020</v>
      </c>
      <c r="G344" s="13">
        <f t="shared" si="13"/>
        <v>0</v>
      </c>
      <c r="H344" s="14"/>
      <c r="I344" s="18"/>
      <c r="J344" s="15"/>
      <c r="K344" s="14"/>
      <c r="L344" s="14"/>
      <c r="M344" s="70">
        <v>13</v>
      </c>
      <c r="N344" s="14"/>
      <c r="O344" s="14" t="s">
        <v>18</v>
      </c>
      <c r="P344" s="15">
        <f t="shared" si="14"/>
        <v>78260</v>
      </c>
    </row>
    <row r="345" spans="2:17" s="16" customFormat="1" ht="39.950000000000003" customHeight="1" x14ac:dyDescent="0.3">
      <c r="B345" s="55" t="s">
        <v>689</v>
      </c>
      <c r="C345" s="58">
        <v>44851</v>
      </c>
      <c r="D345" s="57" t="s">
        <v>694</v>
      </c>
      <c r="E345" s="23">
        <v>33</v>
      </c>
      <c r="F345" s="66">
        <v>3908.16</v>
      </c>
      <c r="G345" s="13">
        <f t="shared" si="13"/>
        <v>128969.28</v>
      </c>
      <c r="H345" s="14"/>
      <c r="I345" s="18"/>
      <c r="J345" s="15"/>
      <c r="K345" s="14"/>
      <c r="L345" s="14"/>
      <c r="M345" s="70">
        <v>2</v>
      </c>
      <c r="N345" s="14"/>
      <c r="O345" s="14" t="s">
        <v>18</v>
      </c>
      <c r="P345" s="15">
        <f t="shared" si="14"/>
        <v>7816.32</v>
      </c>
    </row>
    <row r="346" spans="2:17" s="24" customFormat="1" ht="39.950000000000003" customHeight="1" x14ac:dyDescent="0.3">
      <c r="B346" s="55" t="s">
        <v>691</v>
      </c>
      <c r="C346" s="58">
        <v>45111</v>
      </c>
      <c r="D346" s="57" t="s">
        <v>695</v>
      </c>
      <c r="E346" s="23">
        <v>0</v>
      </c>
      <c r="F346" s="66">
        <v>1165.8399999999999</v>
      </c>
      <c r="G346" s="13">
        <f t="shared" si="13"/>
        <v>0</v>
      </c>
      <c r="H346" s="14"/>
      <c r="I346" s="18"/>
      <c r="J346" s="15"/>
      <c r="K346" s="14"/>
      <c r="L346" s="14"/>
      <c r="M346" s="70">
        <v>2</v>
      </c>
      <c r="N346" s="14"/>
      <c r="O346" s="14" t="s">
        <v>18</v>
      </c>
      <c r="P346" s="15">
        <f t="shared" si="14"/>
        <v>2331.6799999999998</v>
      </c>
      <c r="Q346" s="16"/>
    </row>
    <row r="347" spans="2:17" s="24" customFormat="1" ht="39.950000000000003" customHeight="1" x14ac:dyDescent="0.3">
      <c r="B347" s="55" t="s">
        <v>693</v>
      </c>
      <c r="C347" s="56"/>
      <c r="D347" s="57" t="s">
        <v>696</v>
      </c>
      <c r="E347" s="11">
        <v>1</v>
      </c>
      <c r="F347" s="66">
        <v>1165.8399999999999</v>
      </c>
      <c r="G347" s="13">
        <f t="shared" si="13"/>
        <v>1165.8399999999999</v>
      </c>
      <c r="H347" s="17"/>
      <c r="I347" s="18"/>
      <c r="J347" s="26"/>
      <c r="K347" s="15"/>
      <c r="L347" s="14"/>
      <c r="M347" s="70">
        <v>36</v>
      </c>
      <c r="N347" s="19"/>
      <c r="O347" s="14" t="s">
        <v>15</v>
      </c>
      <c r="P347" s="15">
        <f t="shared" si="14"/>
        <v>41970.239999999998</v>
      </c>
      <c r="Q347" s="16"/>
    </row>
    <row r="348" spans="2:17" s="24" customFormat="1" ht="39.950000000000003" customHeight="1" x14ac:dyDescent="0.3">
      <c r="B348" s="55" t="s">
        <v>697</v>
      </c>
      <c r="C348" s="56">
        <v>44678</v>
      </c>
      <c r="D348" s="57" t="s">
        <v>699</v>
      </c>
      <c r="E348" s="22">
        <v>0</v>
      </c>
      <c r="F348" s="66">
        <v>1500</v>
      </c>
      <c r="G348" s="13">
        <f t="shared" si="13"/>
        <v>0</v>
      </c>
      <c r="H348" s="14"/>
      <c r="I348" s="18"/>
      <c r="J348" s="15"/>
      <c r="K348" s="14"/>
      <c r="L348" s="14"/>
      <c r="M348" s="70">
        <v>4</v>
      </c>
      <c r="N348" s="14"/>
      <c r="O348" s="14" t="s">
        <v>23</v>
      </c>
      <c r="P348" s="15">
        <f t="shared" si="14"/>
        <v>6000</v>
      </c>
      <c r="Q348" s="16"/>
    </row>
    <row r="349" spans="2:17" s="24" customFormat="1" ht="39.950000000000003" customHeight="1" x14ac:dyDescent="0.3">
      <c r="B349" s="55" t="s">
        <v>698</v>
      </c>
      <c r="C349" s="58">
        <v>44851</v>
      </c>
      <c r="D349" s="57" t="s">
        <v>701</v>
      </c>
      <c r="E349" s="22">
        <v>0</v>
      </c>
      <c r="F349" s="66">
        <v>4399.04</v>
      </c>
      <c r="G349" s="13">
        <f t="shared" si="13"/>
        <v>0</v>
      </c>
      <c r="H349" s="14"/>
      <c r="I349" s="18"/>
      <c r="J349" s="15"/>
      <c r="K349" s="14"/>
      <c r="L349" s="14"/>
      <c r="M349" s="70">
        <v>5</v>
      </c>
      <c r="N349" s="14"/>
      <c r="O349" s="14" t="s">
        <v>23</v>
      </c>
      <c r="P349" s="15">
        <f t="shared" si="14"/>
        <v>21995.200000000001</v>
      </c>
      <c r="Q349" s="16"/>
    </row>
    <row r="350" spans="2:17" s="24" customFormat="1" ht="39.950000000000003" customHeight="1" x14ac:dyDescent="0.3">
      <c r="B350" s="55" t="s">
        <v>700</v>
      </c>
      <c r="C350" s="56">
        <v>44678</v>
      </c>
      <c r="D350" s="57" t="s">
        <v>703</v>
      </c>
      <c r="E350" s="22">
        <v>0</v>
      </c>
      <c r="F350" s="66">
        <v>1500</v>
      </c>
      <c r="G350" s="13">
        <f t="shared" si="13"/>
        <v>0</v>
      </c>
      <c r="H350" s="17"/>
      <c r="I350" s="18"/>
      <c r="J350" s="15"/>
      <c r="K350" s="28">
        <f>+I350*J350</f>
        <v>0</v>
      </c>
      <c r="L350" s="14"/>
      <c r="M350" s="70">
        <v>8</v>
      </c>
      <c r="N350" s="14"/>
      <c r="O350" s="14" t="s">
        <v>18</v>
      </c>
      <c r="P350" s="15">
        <f t="shared" si="14"/>
        <v>12000</v>
      </c>
      <c r="Q350" s="16"/>
    </row>
    <row r="351" spans="2:17" s="29" customFormat="1" ht="39.950000000000003" customHeight="1" x14ac:dyDescent="0.3">
      <c r="B351" s="55" t="s">
        <v>702</v>
      </c>
      <c r="C351" s="56">
        <v>44678</v>
      </c>
      <c r="D351" s="57" t="s">
        <v>705</v>
      </c>
      <c r="E351" s="11">
        <v>0</v>
      </c>
      <c r="F351" s="66">
        <v>3800</v>
      </c>
      <c r="G351" s="13">
        <f t="shared" si="13"/>
        <v>0</v>
      </c>
      <c r="H351" s="14"/>
      <c r="I351" s="18"/>
      <c r="J351" s="15"/>
      <c r="K351" s="15">
        <f>+J351*I351</f>
        <v>0</v>
      </c>
      <c r="L351" s="14"/>
      <c r="M351" s="70">
        <v>8</v>
      </c>
      <c r="N351" s="14"/>
      <c r="O351" s="14" t="s">
        <v>18</v>
      </c>
      <c r="P351" s="15">
        <f t="shared" si="14"/>
        <v>30400</v>
      </c>
      <c r="Q351" s="16"/>
    </row>
    <row r="352" spans="2:17" s="24" customFormat="1" ht="39.950000000000003" customHeight="1" x14ac:dyDescent="0.3">
      <c r="B352" s="55" t="s">
        <v>704</v>
      </c>
      <c r="C352" s="56">
        <v>44678</v>
      </c>
      <c r="D352" s="57" t="s">
        <v>707</v>
      </c>
      <c r="E352" s="11">
        <v>1</v>
      </c>
      <c r="F352" s="66">
        <v>3800</v>
      </c>
      <c r="G352" s="13">
        <f t="shared" si="13"/>
        <v>3800</v>
      </c>
      <c r="H352" s="17"/>
      <c r="I352" s="18"/>
      <c r="J352" s="15"/>
      <c r="K352" s="15"/>
      <c r="L352" s="14"/>
      <c r="M352" s="70">
        <v>4</v>
      </c>
      <c r="N352" s="19"/>
      <c r="O352" s="14" t="s">
        <v>82</v>
      </c>
      <c r="P352" s="15">
        <f t="shared" si="14"/>
        <v>15200</v>
      </c>
      <c r="Q352" s="16"/>
    </row>
    <row r="353" spans="2:17" s="29" customFormat="1" ht="39.950000000000003" customHeight="1" x14ac:dyDescent="0.3">
      <c r="B353" s="55" t="s">
        <v>706</v>
      </c>
      <c r="C353" s="58">
        <v>44852</v>
      </c>
      <c r="D353" s="57" t="s">
        <v>709</v>
      </c>
      <c r="E353" s="22">
        <v>5</v>
      </c>
      <c r="F353" s="66">
        <v>1500</v>
      </c>
      <c r="G353" s="13">
        <f t="shared" si="13"/>
        <v>7500</v>
      </c>
      <c r="H353" s="17"/>
      <c r="I353" s="18"/>
      <c r="J353" s="15"/>
      <c r="K353" s="28">
        <f>+I353*J353</f>
        <v>0</v>
      </c>
      <c r="L353" s="14">
        <v>1</v>
      </c>
      <c r="M353" s="70">
        <v>10</v>
      </c>
      <c r="N353" s="14"/>
      <c r="O353" s="14" t="s">
        <v>18</v>
      </c>
      <c r="P353" s="15">
        <f t="shared" si="14"/>
        <v>15000</v>
      </c>
      <c r="Q353" s="16"/>
    </row>
    <row r="354" spans="2:17" s="24" customFormat="1" ht="39.950000000000003" customHeight="1" x14ac:dyDescent="0.3">
      <c r="B354" s="55" t="s">
        <v>708</v>
      </c>
      <c r="C354" s="58">
        <v>45111</v>
      </c>
      <c r="D354" s="57" t="s">
        <v>711</v>
      </c>
      <c r="E354" s="11">
        <v>69</v>
      </c>
      <c r="F354" s="66">
        <v>1500</v>
      </c>
      <c r="G354" s="13">
        <f t="shared" si="13"/>
        <v>103500</v>
      </c>
      <c r="H354" s="10"/>
      <c r="I354" s="18"/>
      <c r="J354" s="26"/>
      <c r="K354" s="15">
        <f>+J354*I354</f>
        <v>0</v>
      </c>
      <c r="L354" s="14"/>
      <c r="M354" s="70">
        <v>9</v>
      </c>
      <c r="N354" s="19"/>
      <c r="O354" s="14" t="s">
        <v>18</v>
      </c>
      <c r="P354" s="15">
        <f t="shared" si="14"/>
        <v>13500</v>
      </c>
      <c r="Q354" s="16"/>
    </row>
    <row r="355" spans="2:17" s="24" customFormat="1" ht="39.950000000000003" customHeight="1" x14ac:dyDescent="0.3">
      <c r="B355" s="55" t="s">
        <v>710</v>
      </c>
      <c r="C355" s="56">
        <v>45111</v>
      </c>
      <c r="D355" s="59" t="s">
        <v>713</v>
      </c>
      <c r="E355" s="11">
        <v>0</v>
      </c>
      <c r="F355" s="66">
        <v>5099.96</v>
      </c>
      <c r="G355" s="13">
        <f t="shared" si="13"/>
        <v>0</v>
      </c>
      <c r="H355" s="14"/>
      <c r="I355" s="18"/>
      <c r="J355" s="15"/>
      <c r="K355" s="14"/>
      <c r="L355" s="14"/>
      <c r="M355" s="70">
        <v>5</v>
      </c>
      <c r="N355" s="14"/>
      <c r="O355" s="14" t="s">
        <v>23</v>
      </c>
      <c r="P355" s="15">
        <f t="shared" si="14"/>
        <v>25499.8</v>
      </c>
      <c r="Q355" s="16"/>
    </row>
    <row r="356" spans="2:17" s="29" customFormat="1" ht="39.950000000000003" customHeight="1" x14ac:dyDescent="0.3">
      <c r="B356" s="55" t="s">
        <v>712</v>
      </c>
      <c r="C356" s="58">
        <v>44851</v>
      </c>
      <c r="D356" s="57" t="s">
        <v>714</v>
      </c>
      <c r="E356" s="11">
        <v>8</v>
      </c>
      <c r="F356" s="66">
        <v>1869.12</v>
      </c>
      <c r="G356" s="13">
        <f t="shared" si="13"/>
        <v>14952.96</v>
      </c>
      <c r="H356" s="10"/>
      <c r="I356" s="18"/>
      <c r="J356" s="26"/>
      <c r="K356" s="15">
        <f>+J356*I356</f>
        <v>0</v>
      </c>
      <c r="L356" s="14"/>
      <c r="M356" s="70">
        <v>11</v>
      </c>
      <c r="N356" s="19"/>
      <c r="O356" s="14" t="s">
        <v>82</v>
      </c>
      <c r="P356" s="15">
        <f t="shared" si="14"/>
        <v>20560.32</v>
      </c>
      <c r="Q356" s="16"/>
    </row>
    <row r="357" spans="2:17" s="24" customFormat="1" ht="39.950000000000003" customHeight="1" x14ac:dyDescent="0.3">
      <c r="B357" s="55" t="s">
        <v>715</v>
      </c>
      <c r="C357" s="58">
        <v>45111</v>
      </c>
      <c r="D357" s="57" t="s">
        <v>716</v>
      </c>
      <c r="E357" s="11">
        <v>0</v>
      </c>
      <c r="F357" s="66">
        <v>1711</v>
      </c>
      <c r="G357" s="13">
        <f t="shared" si="13"/>
        <v>0</v>
      </c>
      <c r="H357" s="17"/>
      <c r="I357" s="18"/>
      <c r="J357" s="26"/>
      <c r="K357" s="15">
        <f>+J357*I357</f>
        <v>0</v>
      </c>
      <c r="L357" s="14"/>
      <c r="M357" s="70">
        <v>7</v>
      </c>
      <c r="N357" s="19"/>
      <c r="O357" s="14"/>
      <c r="P357" s="15">
        <f t="shared" si="14"/>
        <v>11977</v>
      </c>
      <c r="Q357" s="16"/>
    </row>
    <row r="358" spans="2:17" s="24" customFormat="1" ht="39.950000000000003" customHeight="1" x14ac:dyDescent="0.3">
      <c r="B358" s="55" t="s">
        <v>717</v>
      </c>
      <c r="C358" s="56" t="s">
        <v>13</v>
      </c>
      <c r="D358" s="59" t="s">
        <v>720</v>
      </c>
      <c r="E358" s="22">
        <v>1</v>
      </c>
      <c r="F358" s="67">
        <v>33.659999999999997</v>
      </c>
      <c r="G358" s="13">
        <f t="shared" si="13"/>
        <v>33.659999999999997</v>
      </c>
      <c r="H358" s="14"/>
      <c r="I358" s="18"/>
      <c r="J358" s="15"/>
      <c r="K358" s="14"/>
      <c r="L358" s="14"/>
      <c r="M358" s="70">
        <v>1</v>
      </c>
      <c r="N358" s="14"/>
      <c r="O358" s="14"/>
      <c r="P358" s="15">
        <f t="shared" si="14"/>
        <v>33.659999999999997</v>
      </c>
      <c r="Q358" s="16"/>
    </row>
    <row r="359" spans="2:17" s="24" customFormat="1" ht="39.950000000000003" customHeight="1" x14ac:dyDescent="0.3">
      <c r="B359" s="55" t="s">
        <v>718</v>
      </c>
      <c r="C359" s="58" t="s">
        <v>13</v>
      </c>
      <c r="D359" s="57" t="s">
        <v>721</v>
      </c>
      <c r="E359" s="22">
        <v>14</v>
      </c>
      <c r="F359" s="66">
        <v>33.659999999999997</v>
      </c>
      <c r="G359" s="13">
        <f t="shared" si="13"/>
        <v>471.23999999999995</v>
      </c>
      <c r="H359" s="14"/>
      <c r="I359" s="18"/>
      <c r="J359" s="15"/>
      <c r="K359" s="14"/>
      <c r="L359" s="14"/>
      <c r="M359" s="70">
        <v>16</v>
      </c>
      <c r="N359" s="14"/>
      <c r="O359" s="14" t="s">
        <v>23</v>
      </c>
      <c r="P359" s="15">
        <f t="shared" si="14"/>
        <v>538.55999999999995</v>
      </c>
      <c r="Q359" s="16"/>
    </row>
    <row r="360" spans="2:17" s="16" customFormat="1" ht="39.950000000000003" customHeight="1" x14ac:dyDescent="0.3">
      <c r="B360" s="55" t="s">
        <v>719</v>
      </c>
      <c r="C360" s="58" t="s">
        <v>13</v>
      </c>
      <c r="D360" s="57" t="s">
        <v>722</v>
      </c>
      <c r="E360" s="22">
        <v>5</v>
      </c>
      <c r="F360" s="66">
        <v>33.659999999999997</v>
      </c>
      <c r="G360" s="13">
        <f t="shared" si="13"/>
        <v>168.29999999999998</v>
      </c>
      <c r="H360" s="14"/>
      <c r="I360" s="18"/>
      <c r="J360" s="15"/>
      <c r="K360" s="14"/>
      <c r="L360" s="14"/>
      <c r="M360" s="70">
        <v>3</v>
      </c>
      <c r="N360" s="14"/>
      <c r="O360" s="14"/>
      <c r="P360" s="15">
        <f t="shared" si="14"/>
        <v>100.97999999999999</v>
      </c>
    </row>
    <row r="361" spans="2:17" s="29" customFormat="1" ht="39.950000000000003" customHeight="1" x14ac:dyDescent="0.3">
      <c r="B361" s="55" t="s">
        <v>723</v>
      </c>
      <c r="C361" s="56">
        <v>44193</v>
      </c>
      <c r="D361" s="59" t="s">
        <v>725</v>
      </c>
      <c r="E361" s="22">
        <v>8</v>
      </c>
      <c r="F361" s="66">
        <v>8.5</v>
      </c>
      <c r="G361" s="13">
        <f t="shared" si="13"/>
        <v>68</v>
      </c>
      <c r="H361" s="14"/>
      <c r="I361" s="18"/>
      <c r="J361" s="15"/>
      <c r="K361" s="14"/>
      <c r="L361" s="14"/>
      <c r="M361" s="70">
        <v>6</v>
      </c>
      <c r="N361" s="14"/>
      <c r="O361" s="14" t="s">
        <v>23</v>
      </c>
      <c r="P361" s="15">
        <f t="shared" si="14"/>
        <v>51</v>
      </c>
      <c r="Q361" s="16"/>
    </row>
    <row r="362" spans="2:17" s="16" customFormat="1" ht="39.950000000000003" customHeight="1" x14ac:dyDescent="0.3">
      <c r="B362" s="55" t="s">
        <v>724</v>
      </c>
      <c r="C362" s="56">
        <v>44193</v>
      </c>
      <c r="D362" s="59" t="s">
        <v>728</v>
      </c>
      <c r="E362" s="22">
        <v>0</v>
      </c>
      <c r="F362" s="66">
        <v>8</v>
      </c>
      <c r="G362" s="13">
        <f t="shared" si="13"/>
        <v>0</v>
      </c>
      <c r="H362" s="14"/>
      <c r="I362" s="18"/>
      <c r="J362" s="15"/>
      <c r="K362" s="14"/>
      <c r="L362" s="14"/>
      <c r="M362" s="70">
        <v>30</v>
      </c>
      <c r="N362" s="14"/>
      <c r="O362" s="14" t="s">
        <v>23</v>
      </c>
      <c r="P362" s="15">
        <f t="shared" si="14"/>
        <v>240</v>
      </c>
    </row>
    <row r="363" spans="2:17" s="16" customFormat="1" ht="39.950000000000003" customHeight="1" x14ac:dyDescent="0.3">
      <c r="B363" s="55" t="s">
        <v>726</v>
      </c>
      <c r="C363" s="58">
        <v>45042</v>
      </c>
      <c r="D363" s="59" t="s">
        <v>729</v>
      </c>
      <c r="E363" s="22">
        <v>20</v>
      </c>
      <c r="F363" s="66">
        <v>91.99</v>
      </c>
      <c r="G363" s="13">
        <f t="shared" si="13"/>
        <v>1839.8</v>
      </c>
      <c r="H363" s="14"/>
      <c r="I363" s="18"/>
      <c r="J363" s="15"/>
      <c r="K363" s="14"/>
      <c r="L363" s="14"/>
      <c r="M363" s="70">
        <v>19</v>
      </c>
      <c r="N363" s="14"/>
      <c r="O363" s="14" t="s">
        <v>82</v>
      </c>
      <c r="P363" s="15">
        <f t="shared" si="14"/>
        <v>1747.81</v>
      </c>
    </row>
    <row r="364" spans="2:17" s="16" customFormat="1" ht="39.950000000000003" customHeight="1" x14ac:dyDescent="0.3">
      <c r="B364" s="55" t="s">
        <v>727</v>
      </c>
      <c r="C364" s="56" t="s">
        <v>13</v>
      </c>
      <c r="D364" s="57" t="s">
        <v>731</v>
      </c>
      <c r="E364" s="22">
        <v>26</v>
      </c>
      <c r="F364" s="66">
        <v>8.5</v>
      </c>
      <c r="G364" s="13">
        <f t="shared" si="13"/>
        <v>221</v>
      </c>
      <c r="H364" s="14"/>
      <c r="I364" s="18"/>
      <c r="J364" s="15"/>
      <c r="K364" s="14"/>
      <c r="L364" s="14"/>
      <c r="M364" s="70">
        <v>57</v>
      </c>
      <c r="N364" s="14"/>
      <c r="O364" s="14" t="s">
        <v>82</v>
      </c>
      <c r="P364" s="15">
        <f t="shared" si="14"/>
        <v>484.5</v>
      </c>
    </row>
    <row r="365" spans="2:17" s="16" customFormat="1" ht="39.950000000000003" customHeight="1" x14ac:dyDescent="0.3">
      <c r="B365" s="55" t="s">
        <v>730</v>
      </c>
      <c r="C365" s="55" t="s">
        <v>13</v>
      </c>
      <c r="D365" s="59" t="s">
        <v>734</v>
      </c>
      <c r="E365" s="23">
        <v>62</v>
      </c>
      <c r="F365" s="67">
        <v>48</v>
      </c>
      <c r="G365" s="13">
        <f t="shared" si="13"/>
        <v>2976</v>
      </c>
      <c r="H365" s="14"/>
      <c r="I365" s="18"/>
      <c r="J365" s="15"/>
      <c r="K365" s="14"/>
      <c r="L365" s="14"/>
      <c r="M365" s="70">
        <v>40</v>
      </c>
      <c r="N365" s="14"/>
      <c r="O365" s="14"/>
      <c r="P365" s="15">
        <f t="shared" si="14"/>
        <v>1920</v>
      </c>
    </row>
    <row r="366" spans="2:17" s="16" customFormat="1" ht="39.950000000000003" customHeight="1" x14ac:dyDescent="0.3">
      <c r="B366" s="55" t="s">
        <v>732</v>
      </c>
      <c r="C366" s="55" t="s">
        <v>13</v>
      </c>
      <c r="D366" s="59" t="s">
        <v>736</v>
      </c>
      <c r="E366" s="23">
        <v>300</v>
      </c>
      <c r="F366" s="67">
        <v>48</v>
      </c>
      <c r="G366" s="13">
        <f t="shared" si="13"/>
        <v>14400</v>
      </c>
      <c r="H366" s="14"/>
      <c r="I366" s="18"/>
      <c r="J366" s="15"/>
      <c r="K366" s="14"/>
      <c r="L366" s="14"/>
      <c r="M366" s="70">
        <v>120</v>
      </c>
      <c r="N366" s="14"/>
      <c r="O366" s="14" t="s">
        <v>82</v>
      </c>
      <c r="P366" s="15">
        <f t="shared" si="14"/>
        <v>5760</v>
      </c>
    </row>
    <row r="367" spans="2:17" s="16" customFormat="1" ht="39.950000000000003" customHeight="1" x14ac:dyDescent="0.3">
      <c r="B367" s="55" t="s">
        <v>733</v>
      </c>
      <c r="C367" s="55" t="s">
        <v>13</v>
      </c>
      <c r="D367" s="59" t="s">
        <v>738</v>
      </c>
      <c r="E367" s="23">
        <v>166</v>
      </c>
      <c r="F367" s="67">
        <v>48</v>
      </c>
      <c r="G367" s="13">
        <f t="shared" si="13"/>
        <v>7968</v>
      </c>
      <c r="H367" s="14"/>
      <c r="I367" s="18"/>
      <c r="J367" s="15"/>
      <c r="K367" s="14"/>
      <c r="L367" s="14"/>
      <c r="M367" s="70">
        <v>100</v>
      </c>
      <c r="N367" s="14"/>
      <c r="O367" s="14"/>
      <c r="P367" s="15">
        <f t="shared" si="14"/>
        <v>4800</v>
      </c>
    </row>
    <row r="368" spans="2:17" s="16" customFormat="1" ht="39.950000000000003" customHeight="1" x14ac:dyDescent="0.3">
      <c r="B368" s="55" t="s">
        <v>735</v>
      </c>
      <c r="C368" s="55" t="s">
        <v>13</v>
      </c>
      <c r="D368" s="59" t="s">
        <v>740</v>
      </c>
      <c r="E368" s="23">
        <v>75</v>
      </c>
      <c r="F368" s="67">
        <v>48</v>
      </c>
      <c r="G368" s="13">
        <f t="shared" si="13"/>
        <v>3600</v>
      </c>
      <c r="H368" s="14"/>
      <c r="I368" s="18"/>
      <c r="J368" s="15"/>
      <c r="K368" s="14"/>
      <c r="L368" s="14"/>
      <c r="M368" s="70">
        <v>35</v>
      </c>
      <c r="N368" s="14"/>
      <c r="O368" s="14"/>
      <c r="P368" s="15">
        <f t="shared" si="14"/>
        <v>1680</v>
      </c>
    </row>
    <row r="369" spans="2:17" s="16" customFormat="1" ht="39.950000000000003" customHeight="1" x14ac:dyDescent="0.3">
      <c r="B369" s="55" t="s">
        <v>737</v>
      </c>
      <c r="C369" s="56">
        <v>44193</v>
      </c>
      <c r="D369" s="59" t="s">
        <v>742</v>
      </c>
      <c r="E369" s="23">
        <v>200</v>
      </c>
      <c r="F369" s="66">
        <v>25.42</v>
      </c>
      <c r="G369" s="13">
        <f t="shared" si="13"/>
        <v>5084</v>
      </c>
      <c r="H369" s="14"/>
      <c r="I369" s="18"/>
      <c r="J369" s="15"/>
      <c r="K369" s="14"/>
      <c r="L369" s="14"/>
      <c r="M369" s="70">
        <v>38</v>
      </c>
      <c r="N369" s="14"/>
      <c r="O369" s="14"/>
      <c r="P369" s="15">
        <f t="shared" si="14"/>
        <v>965.96</v>
      </c>
    </row>
    <row r="370" spans="2:17" s="16" customFormat="1" ht="39.950000000000003" customHeight="1" x14ac:dyDescent="0.3">
      <c r="B370" s="55" t="s">
        <v>739</v>
      </c>
      <c r="C370" s="58">
        <v>44852</v>
      </c>
      <c r="D370" s="59" t="s">
        <v>744</v>
      </c>
      <c r="E370" s="23">
        <v>269</v>
      </c>
      <c r="F370" s="66">
        <v>23.82</v>
      </c>
      <c r="G370" s="13">
        <f t="shared" si="13"/>
        <v>6407.58</v>
      </c>
      <c r="H370" s="14"/>
      <c r="I370" s="18"/>
      <c r="J370" s="15"/>
      <c r="K370" s="14"/>
      <c r="L370" s="14"/>
      <c r="M370" s="70">
        <v>18</v>
      </c>
      <c r="N370" s="14"/>
      <c r="O370" s="14" t="s">
        <v>82</v>
      </c>
      <c r="P370" s="15">
        <f t="shared" si="14"/>
        <v>428.76</v>
      </c>
    </row>
    <row r="371" spans="2:17" s="16" customFormat="1" ht="39.950000000000003" customHeight="1" x14ac:dyDescent="0.3">
      <c r="B371" s="55" t="s">
        <v>741</v>
      </c>
      <c r="C371" s="58">
        <v>45042</v>
      </c>
      <c r="D371" s="59" t="s">
        <v>746</v>
      </c>
      <c r="E371" s="23">
        <v>100</v>
      </c>
      <c r="F371" s="66">
        <v>25.42</v>
      </c>
      <c r="G371" s="13">
        <f t="shared" si="13"/>
        <v>2542</v>
      </c>
      <c r="H371" s="14"/>
      <c r="I371" s="18"/>
      <c r="J371" s="15"/>
      <c r="K371" s="14"/>
      <c r="L371" s="14"/>
      <c r="M371" s="70">
        <v>24</v>
      </c>
      <c r="N371" s="14"/>
      <c r="O371" s="14"/>
      <c r="P371" s="15">
        <f t="shared" si="14"/>
        <v>610.08000000000004</v>
      </c>
    </row>
    <row r="372" spans="2:17" s="16" customFormat="1" ht="39.950000000000003" customHeight="1" x14ac:dyDescent="0.3">
      <c r="B372" s="55" t="s">
        <v>743</v>
      </c>
      <c r="C372" s="56">
        <v>44193</v>
      </c>
      <c r="D372" s="59" t="s">
        <v>748</v>
      </c>
      <c r="E372" s="23">
        <v>8</v>
      </c>
      <c r="F372" s="66">
        <v>45</v>
      </c>
      <c r="G372" s="13">
        <f t="shared" si="13"/>
        <v>360</v>
      </c>
      <c r="H372" s="14"/>
      <c r="I372" s="18"/>
      <c r="J372" s="15"/>
      <c r="K372" s="14"/>
      <c r="L372" s="14"/>
      <c r="M372" s="70">
        <v>32</v>
      </c>
      <c r="N372" s="14"/>
      <c r="O372" s="14"/>
      <c r="P372" s="15">
        <f t="shared" si="14"/>
        <v>1440</v>
      </c>
    </row>
    <row r="373" spans="2:17" s="16" customFormat="1" ht="39.950000000000003" customHeight="1" x14ac:dyDescent="0.3">
      <c r="B373" s="55" t="s">
        <v>745</v>
      </c>
      <c r="C373" s="55" t="s">
        <v>750</v>
      </c>
      <c r="D373" s="59" t="s">
        <v>751</v>
      </c>
      <c r="E373" s="23">
        <v>50</v>
      </c>
      <c r="F373" s="67">
        <v>48</v>
      </c>
      <c r="G373" s="13">
        <f t="shared" si="13"/>
        <v>2400</v>
      </c>
      <c r="H373" s="14"/>
      <c r="I373" s="18"/>
      <c r="J373" s="15"/>
      <c r="K373" s="14"/>
      <c r="L373" s="14"/>
      <c r="M373" s="70">
        <v>27</v>
      </c>
      <c r="N373" s="14"/>
      <c r="O373" s="14"/>
      <c r="P373" s="15">
        <f t="shared" si="14"/>
        <v>1296</v>
      </c>
    </row>
    <row r="374" spans="2:17" s="16" customFormat="1" ht="39.950000000000003" customHeight="1" x14ac:dyDescent="0.3">
      <c r="B374" s="55" t="s">
        <v>747</v>
      </c>
      <c r="C374" s="55" t="s">
        <v>13</v>
      </c>
      <c r="D374" s="59" t="s">
        <v>752</v>
      </c>
      <c r="E374" s="23">
        <v>0</v>
      </c>
      <c r="F374" s="67">
        <v>48</v>
      </c>
      <c r="G374" s="13">
        <f t="shared" si="13"/>
        <v>0</v>
      </c>
      <c r="H374" s="14"/>
      <c r="I374" s="18"/>
      <c r="J374" s="15"/>
      <c r="K374" s="14"/>
      <c r="L374" s="14"/>
      <c r="M374" s="70">
        <v>72</v>
      </c>
      <c r="N374" s="14"/>
      <c r="O374" s="14" t="s">
        <v>82</v>
      </c>
      <c r="P374" s="15">
        <f t="shared" si="14"/>
        <v>3456</v>
      </c>
    </row>
    <row r="375" spans="2:17" s="16" customFormat="1" ht="39.950000000000003" customHeight="1" x14ac:dyDescent="0.3">
      <c r="B375" s="55" t="s">
        <v>749</v>
      </c>
      <c r="C375" s="55" t="s">
        <v>13</v>
      </c>
      <c r="D375" s="59" t="s">
        <v>753</v>
      </c>
      <c r="E375" s="23">
        <v>7</v>
      </c>
      <c r="F375" s="67">
        <v>48</v>
      </c>
      <c r="G375" s="13">
        <f t="shared" si="13"/>
        <v>336</v>
      </c>
      <c r="H375" s="14"/>
      <c r="I375" s="18"/>
      <c r="J375" s="15"/>
      <c r="K375" s="14"/>
      <c r="L375" s="14"/>
      <c r="M375" s="70">
        <v>39</v>
      </c>
      <c r="N375" s="14"/>
      <c r="O375" s="14" t="s">
        <v>23</v>
      </c>
      <c r="P375" s="15">
        <f t="shared" si="14"/>
        <v>1872</v>
      </c>
    </row>
    <row r="376" spans="2:17" s="16" customFormat="1" ht="39.950000000000003" customHeight="1" x14ac:dyDescent="0.3">
      <c r="B376" s="55" t="s">
        <v>754</v>
      </c>
      <c r="C376" s="56">
        <v>44193</v>
      </c>
      <c r="D376" s="57" t="s">
        <v>756</v>
      </c>
      <c r="E376" s="23">
        <v>10</v>
      </c>
      <c r="F376" s="66">
        <v>1449.14</v>
      </c>
      <c r="G376" s="13">
        <f t="shared" si="13"/>
        <v>14491.400000000001</v>
      </c>
      <c r="H376" s="14"/>
      <c r="I376" s="18"/>
      <c r="J376" s="15"/>
      <c r="K376" s="14"/>
      <c r="L376" s="14"/>
      <c r="M376" s="70">
        <v>48</v>
      </c>
      <c r="N376" s="14"/>
      <c r="O376" s="14" t="s">
        <v>23</v>
      </c>
      <c r="P376" s="15">
        <f t="shared" si="14"/>
        <v>69558.720000000001</v>
      </c>
    </row>
    <row r="377" spans="2:17" s="16" customFormat="1" ht="39.950000000000003" customHeight="1" x14ac:dyDescent="0.3">
      <c r="B377" s="55" t="s">
        <v>755</v>
      </c>
      <c r="C377" s="58" t="s">
        <v>13</v>
      </c>
      <c r="D377" s="57" t="s">
        <v>758</v>
      </c>
      <c r="E377" s="23">
        <v>0</v>
      </c>
      <c r="F377" s="66">
        <v>1449.14</v>
      </c>
      <c r="G377" s="13">
        <f t="shared" si="13"/>
        <v>0</v>
      </c>
      <c r="H377" s="17"/>
      <c r="I377" s="18"/>
      <c r="J377" s="15"/>
      <c r="K377" s="15">
        <f>+J377*I377</f>
        <v>0</v>
      </c>
      <c r="L377" s="14"/>
      <c r="M377" s="70">
        <v>16</v>
      </c>
      <c r="N377" s="14"/>
      <c r="O377" s="14" t="s">
        <v>18</v>
      </c>
      <c r="P377" s="15">
        <f t="shared" si="14"/>
        <v>23186.240000000002</v>
      </c>
    </row>
    <row r="378" spans="2:17" s="16" customFormat="1" ht="39.950000000000003" customHeight="1" x14ac:dyDescent="0.3">
      <c r="B378" s="55" t="s">
        <v>757</v>
      </c>
      <c r="C378" s="56" t="s">
        <v>13</v>
      </c>
      <c r="D378" s="57" t="s">
        <v>761</v>
      </c>
      <c r="E378" s="11">
        <v>10</v>
      </c>
      <c r="F378" s="66">
        <v>38</v>
      </c>
      <c r="G378" s="13">
        <f t="shared" si="13"/>
        <v>380</v>
      </c>
      <c r="H378" s="14"/>
      <c r="I378" s="18"/>
      <c r="J378" s="15"/>
      <c r="K378" s="14"/>
      <c r="L378" s="14"/>
      <c r="M378" s="70">
        <v>3</v>
      </c>
      <c r="N378" s="14"/>
      <c r="O378" s="14" t="s">
        <v>82</v>
      </c>
      <c r="P378" s="15">
        <f t="shared" si="14"/>
        <v>114</v>
      </c>
    </row>
    <row r="379" spans="2:17" s="16" customFormat="1" ht="39.950000000000003" customHeight="1" x14ac:dyDescent="0.3">
      <c r="B379" s="55" t="s">
        <v>759</v>
      </c>
      <c r="C379" s="55" t="s">
        <v>750</v>
      </c>
      <c r="D379" s="57" t="s">
        <v>763</v>
      </c>
      <c r="E379" s="23">
        <v>679</v>
      </c>
      <c r="F379" s="66">
        <v>38</v>
      </c>
      <c r="G379" s="13">
        <f t="shared" si="13"/>
        <v>25802</v>
      </c>
      <c r="H379" s="17"/>
      <c r="I379" s="18"/>
      <c r="J379" s="15"/>
      <c r="K379" s="15">
        <f>+J379*I379</f>
        <v>0</v>
      </c>
      <c r="L379" s="14">
        <v>17</v>
      </c>
      <c r="M379" s="70">
        <v>4</v>
      </c>
      <c r="N379" s="14"/>
      <c r="O379" s="14" t="s">
        <v>82</v>
      </c>
      <c r="P379" s="15">
        <f t="shared" si="14"/>
        <v>152</v>
      </c>
    </row>
    <row r="380" spans="2:17" s="16" customFormat="1" ht="39.950000000000003" customHeight="1" x14ac:dyDescent="0.3">
      <c r="B380" s="55" t="s">
        <v>760</v>
      </c>
      <c r="C380" s="56">
        <v>44193</v>
      </c>
      <c r="D380" s="57" t="s">
        <v>764</v>
      </c>
      <c r="E380" s="23">
        <v>63</v>
      </c>
      <c r="F380" s="66">
        <v>38</v>
      </c>
      <c r="G380" s="13">
        <f t="shared" si="13"/>
        <v>2394</v>
      </c>
      <c r="H380" s="14"/>
      <c r="I380" s="18"/>
      <c r="J380" s="15"/>
      <c r="K380" s="14"/>
      <c r="L380" s="14"/>
      <c r="M380" s="70">
        <v>1</v>
      </c>
      <c r="N380" s="14"/>
      <c r="O380" s="14" t="s">
        <v>82</v>
      </c>
      <c r="P380" s="15">
        <f t="shared" si="14"/>
        <v>38</v>
      </c>
    </row>
    <row r="381" spans="2:17" s="24" customFormat="1" ht="39.950000000000003" customHeight="1" x14ac:dyDescent="0.3">
      <c r="B381" s="55" t="s">
        <v>762</v>
      </c>
      <c r="C381" s="56">
        <v>44193</v>
      </c>
      <c r="D381" s="57" t="s">
        <v>765</v>
      </c>
      <c r="E381" s="23">
        <v>29</v>
      </c>
      <c r="F381" s="66">
        <v>41</v>
      </c>
      <c r="G381" s="13">
        <f t="shared" si="13"/>
        <v>1189</v>
      </c>
      <c r="H381" s="14"/>
      <c r="I381" s="18"/>
      <c r="J381" s="15"/>
      <c r="K381" s="14"/>
      <c r="L381" s="14"/>
      <c r="M381" s="70">
        <v>4</v>
      </c>
      <c r="N381" s="14"/>
      <c r="O381" s="14"/>
      <c r="P381" s="15">
        <f t="shared" si="14"/>
        <v>164</v>
      </c>
      <c r="Q381" s="16"/>
    </row>
    <row r="382" spans="2:17" s="24" customFormat="1" ht="39.950000000000003" customHeight="1" x14ac:dyDescent="0.3">
      <c r="B382" s="55" t="s">
        <v>766</v>
      </c>
      <c r="C382" s="55" t="s">
        <v>750</v>
      </c>
      <c r="D382" s="57" t="s">
        <v>768</v>
      </c>
      <c r="E382" s="23">
        <v>94</v>
      </c>
      <c r="F382" s="66">
        <v>38</v>
      </c>
      <c r="G382" s="13">
        <f t="shared" si="13"/>
        <v>3572</v>
      </c>
      <c r="H382" s="14"/>
      <c r="I382" s="18"/>
      <c r="J382" s="15"/>
      <c r="K382" s="14"/>
      <c r="L382" s="14"/>
      <c r="M382" s="70">
        <v>1</v>
      </c>
      <c r="N382" s="14"/>
      <c r="O382" s="14" t="s">
        <v>82</v>
      </c>
      <c r="P382" s="15">
        <f t="shared" si="14"/>
        <v>38</v>
      </c>
      <c r="Q382" s="16"/>
    </row>
    <row r="383" spans="2:17" s="25" customFormat="1" ht="39.950000000000003" customHeight="1" x14ac:dyDescent="0.3">
      <c r="B383" s="55" t="s">
        <v>767</v>
      </c>
      <c r="C383" s="56" t="s">
        <v>13</v>
      </c>
      <c r="D383" s="57" t="s">
        <v>770</v>
      </c>
      <c r="E383" s="23">
        <v>574</v>
      </c>
      <c r="F383" s="66">
        <v>38</v>
      </c>
      <c r="G383" s="13">
        <f t="shared" si="13"/>
        <v>21812</v>
      </c>
      <c r="H383" s="14"/>
      <c r="I383" s="18"/>
      <c r="J383" s="15"/>
      <c r="K383" s="15">
        <f>+J383*I383</f>
        <v>0</v>
      </c>
      <c r="L383" s="14">
        <v>2</v>
      </c>
      <c r="M383" s="70">
        <v>4</v>
      </c>
      <c r="N383" s="14"/>
      <c r="O383" s="14" t="s">
        <v>82</v>
      </c>
      <c r="P383" s="15">
        <f t="shared" si="14"/>
        <v>152</v>
      </c>
      <c r="Q383" s="16"/>
    </row>
    <row r="384" spans="2:17" s="24" customFormat="1" ht="39.950000000000003" customHeight="1" x14ac:dyDescent="0.3">
      <c r="B384" s="55" t="s">
        <v>769</v>
      </c>
      <c r="C384" s="56" t="s">
        <v>13</v>
      </c>
      <c r="D384" s="57" t="s">
        <v>773</v>
      </c>
      <c r="E384" s="23">
        <v>0</v>
      </c>
      <c r="F384" s="66">
        <v>38</v>
      </c>
      <c r="G384" s="13">
        <f t="shared" si="13"/>
        <v>0</v>
      </c>
      <c r="H384" s="14"/>
      <c r="I384" s="18"/>
      <c r="J384" s="15"/>
      <c r="K384" s="14"/>
      <c r="L384" s="14"/>
      <c r="M384" s="70">
        <v>5</v>
      </c>
      <c r="N384" s="14"/>
      <c r="O384" s="14" t="s">
        <v>18</v>
      </c>
      <c r="P384" s="15">
        <f t="shared" si="14"/>
        <v>190</v>
      </c>
      <c r="Q384" s="16"/>
    </row>
    <row r="385" spans="2:17" s="24" customFormat="1" ht="39.950000000000003" customHeight="1" x14ac:dyDescent="0.3">
      <c r="B385" s="55" t="s">
        <v>771</v>
      </c>
      <c r="C385" s="56">
        <v>44193</v>
      </c>
      <c r="D385" s="57" t="s">
        <v>774</v>
      </c>
      <c r="E385" s="11">
        <v>1</v>
      </c>
      <c r="F385" s="66">
        <v>38</v>
      </c>
      <c r="G385" s="13">
        <f t="shared" si="13"/>
        <v>38</v>
      </c>
      <c r="H385" s="14"/>
      <c r="I385" s="18"/>
      <c r="J385" s="15"/>
      <c r="K385" s="14"/>
      <c r="L385" s="14"/>
      <c r="M385" s="70">
        <v>3</v>
      </c>
      <c r="N385" s="14"/>
      <c r="O385" s="14" t="s">
        <v>32</v>
      </c>
      <c r="P385" s="15">
        <f t="shared" si="14"/>
        <v>114</v>
      </c>
      <c r="Q385" s="16"/>
    </row>
    <row r="386" spans="2:17" s="24" customFormat="1" ht="39.950000000000003" customHeight="1" x14ac:dyDescent="0.3">
      <c r="B386" s="55" t="s">
        <v>772</v>
      </c>
      <c r="C386" s="56" t="s">
        <v>13</v>
      </c>
      <c r="D386" s="57" t="s">
        <v>775</v>
      </c>
      <c r="E386" s="11">
        <v>8</v>
      </c>
      <c r="F386" s="66">
        <v>944</v>
      </c>
      <c r="G386" s="13">
        <f t="shared" si="13"/>
        <v>7552</v>
      </c>
      <c r="H386" s="17"/>
      <c r="I386" s="18"/>
      <c r="J386" s="15"/>
      <c r="K386" s="15">
        <f>+I386*J386</f>
        <v>0</v>
      </c>
      <c r="L386" s="14">
        <v>1</v>
      </c>
      <c r="M386" s="70">
        <v>8</v>
      </c>
      <c r="N386" s="19" t="s">
        <v>127</v>
      </c>
      <c r="O386" s="14" t="s">
        <v>82</v>
      </c>
      <c r="P386" s="15">
        <f t="shared" si="14"/>
        <v>7552</v>
      </c>
      <c r="Q386" s="16"/>
    </row>
    <row r="387" spans="2:17" s="24" customFormat="1" ht="39.950000000000003" customHeight="1" x14ac:dyDescent="0.3">
      <c r="B387" s="55" t="s">
        <v>776</v>
      </c>
      <c r="C387" s="56">
        <v>44193</v>
      </c>
      <c r="D387" s="59" t="s">
        <v>777</v>
      </c>
      <c r="E387" s="11">
        <v>20</v>
      </c>
      <c r="F387" s="66">
        <v>13.87</v>
      </c>
      <c r="G387" s="13">
        <f t="shared" si="13"/>
        <v>277.39999999999998</v>
      </c>
      <c r="H387" s="17"/>
      <c r="I387" s="18"/>
      <c r="J387" s="26"/>
      <c r="K387" s="15"/>
      <c r="L387" s="14"/>
      <c r="M387" s="70">
        <v>3</v>
      </c>
      <c r="N387" s="19"/>
      <c r="O387" s="14" t="s">
        <v>82</v>
      </c>
      <c r="P387" s="15">
        <f t="shared" si="14"/>
        <v>41.61</v>
      </c>
      <c r="Q387" s="16"/>
    </row>
    <row r="388" spans="2:17" s="29" customFormat="1" ht="39.950000000000003" customHeight="1" x14ac:dyDescent="0.3">
      <c r="B388" s="55" t="s">
        <v>778</v>
      </c>
      <c r="C388" s="58">
        <v>44852</v>
      </c>
      <c r="D388" s="57" t="s">
        <v>781</v>
      </c>
      <c r="E388" s="23">
        <v>15</v>
      </c>
      <c r="F388" s="66">
        <v>36</v>
      </c>
      <c r="G388" s="13">
        <f t="shared" si="13"/>
        <v>540</v>
      </c>
      <c r="H388" s="17"/>
      <c r="I388" s="18"/>
      <c r="J388" s="15"/>
      <c r="K388" s="14">
        <f>+J388*I388</f>
        <v>0</v>
      </c>
      <c r="L388" s="14">
        <v>12</v>
      </c>
      <c r="M388" s="70">
        <v>9</v>
      </c>
      <c r="N388" s="14" t="s">
        <v>127</v>
      </c>
      <c r="O388" s="14" t="s">
        <v>82</v>
      </c>
      <c r="P388" s="15">
        <f t="shared" si="14"/>
        <v>324</v>
      </c>
      <c r="Q388" s="16"/>
    </row>
    <row r="389" spans="2:17" s="29" customFormat="1" ht="39.950000000000003" customHeight="1" x14ac:dyDescent="0.3">
      <c r="B389" s="55" t="s">
        <v>779</v>
      </c>
      <c r="C389" s="58" t="s">
        <v>13</v>
      </c>
      <c r="D389" s="57" t="s">
        <v>782</v>
      </c>
      <c r="E389" s="11">
        <v>23</v>
      </c>
      <c r="F389" s="66">
        <v>36</v>
      </c>
      <c r="G389" s="13">
        <f t="shared" si="13"/>
        <v>828</v>
      </c>
      <c r="H389" s="14"/>
      <c r="I389" s="18"/>
      <c r="J389" s="15"/>
      <c r="K389" s="14"/>
      <c r="L389" s="14">
        <v>1</v>
      </c>
      <c r="M389" s="70">
        <v>10</v>
      </c>
      <c r="N389" s="14"/>
      <c r="O389" s="14" t="s">
        <v>82</v>
      </c>
      <c r="P389" s="15">
        <f t="shared" si="14"/>
        <v>360</v>
      </c>
      <c r="Q389" s="16"/>
    </row>
    <row r="390" spans="2:17" s="29" customFormat="1" ht="39.950000000000003" customHeight="1" x14ac:dyDescent="0.3">
      <c r="B390" s="55" t="s">
        <v>780</v>
      </c>
      <c r="C390" s="58" t="s">
        <v>13</v>
      </c>
      <c r="D390" s="57" t="s">
        <v>784</v>
      </c>
      <c r="E390" s="11">
        <v>7</v>
      </c>
      <c r="F390" s="66">
        <v>36</v>
      </c>
      <c r="G390" s="13">
        <f t="shared" si="13"/>
        <v>252</v>
      </c>
      <c r="H390" s="14"/>
      <c r="I390" s="18"/>
      <c r="J390" s="15"/>
      <c r="K390" s="14"/>
      <c r="L390" s="14"/>
      <c r="M390" s="70">
        <v>7</v>
      </c>
      <c r="N390" s="14"/>
      <c r="O390" s="14" t="s">
        <v>82</v>
      </c>
      <c r="P390" s="15">
        <f t="shared" si="14"/>
        <v>252</v>
      </c>
      <c r="Q390" s="16"/>
    </row>
    <row r="391" spans="2:17" s="24" customFormat="1" ht="39.950000000000003" customHeight="1" x14ac:dyDescent="0.3">
      <c r="B391" s="55" t="s">
        <v>783</v>
      </c>
      <c r="C391" s="58">
        <v>45042</v>
      </c>
      <c r="D391" s="59" t="s">
        <v>786</v>
      </c>
      <c r="E391" s="23">
        <v>15</v>
      </c>
      <c r="F391" s="66">
        <v>326.62</v>
      </c>
      <c r="G391" s="13">
        <f t="shared" si="13"/>
        <v>4899.3</v>
      </c>
      <c r="H391" s="17"/>
      <c r="I391" s="18"/>
      <c r="J391" s="15"/>
      <c r="K391" s="15">
        <f>+J391*I391</f>
        <v>0</v>
      </c>
      <c r="L391" s="14"/>
      <c r="M391" s="70">
        <v>2</v>
      </c>
      <c r="N391" s="14" t="s">
        <v>127</v>
      </c>
      <c r="O391" s="14" t="s">
        <v>82</v>
      </c>
      <c r="P391" s="15">
        <f t="shared" si="14"/>
        <v>653.24</v>
      </c>
      <c r="Q391" s="16"/>
    </row>
    <row r="392" spans="2:17" s="24" customFormat="1" ht="39.950000000000003" customHeight="1" x14ac:dyDescent="0.3">
      <c r="B392" s="55" t="s">
        <v>785</v>
      </c>
      <c r="C392" s="58" t="s">
        <v>13</v>
      </c>
      <c r="D392" s="59" t="s">
        <v>787</v>
      </c>
      <c r="E392" s="22">
        <v>0</v>
      </c>
      <c r="F392" s="66">
        <v>326.62</v>
      </c>
      <c r="G392" s="13">
        <f t="shared" si="13"/>
        <v>0</v>
      </c>
      <c r="H392" s="10"/>
      <c r="I392" s="18"/>
      <c r="J392" s="15"/>
      <c r="K392" s="15">
        <f>+J392*I392</f>
        <v>0</v>
      </c>
      <c r="L392" s="14"/>
      <c r="M392" s="70">
        <v>479</v>
      </c>
      <c r="N392" s="19"/>
      <c r="O392" s="14" t="s">
        <v>23</v>
      </c>
      <c r="P392" s="15">
        <f t="shared" si="14"/>
        <v>156450.98000000001</v>
      </c>
      <c r="Q392" s="16"/>
    </row>
    <row r="393" spans="2:17" s="24" customFormat="1" ht="39.950000000000003" customHeight="1" x14ac:dyDescent="0.3">
      <c r="B393" s="55" t="s">
        <v>788</v>
      </c>
      <c r="C393" s="58">
        <v>44852</v>
      </c>
      <c r="D393" s="57" t="s">
        <v>791</v>
      </c>
      <c r="E393" s="22">
        <v>0</v>
      </c>
      <c r="F393" s="66">
        <v>25.52</v>
      </c>
      <c r="G393" s="13">
        <f t="shared" ref="G393:G450" si="15">E393*F393</f>
        <v>0</v>
      </c>
      <c r="H393" s="14"/>
      <c r="I393" s="18"/>
      <c r="J393" s="15"/>
      <c r="K393" s="14"/>
      <c r="L393" s="14"/>
      <c r="M393" s="70">
        <v>11</v>
      </c>
      <c r="N393" s="14"/>
      <c r="O393" s="14" t="s">
        <v>82</v>
      </c>
      <c r="P393" s="15">
        <f t="shared" si="14"/>
        <v>280.71999999999997</v>
      </c>
      <c r="Q393" s="16"/>
    </row>
    <row r="394" spans="2:17" s="24" customFormat="1" ht="39.950000000000003" customHeight="1" x14ac:dyDescent="0.3">
      <c r="B394" s="55" t="s">
        <v>789</v>
      </c>
      <c r="C394" s="58" t="s">
        <v>13</v>
      </c>
      <c r="D394" s="57" t="s">
        <v>793</v>
      </c>
      <c r="E394" s="22">
        <v>36</v>
      </c>
      <c r="F394" s="66">
        <v>6.5</v>
      </c>
      <c r="G394" s="13">
        <f t="shared" si="15"/>
        <v>234</v>
      </c>
      <c r="H394" s="14"/>
      <c r="I394" s="18"/>
      <c r="J394" s="15"/>
      <c r="K394" s="14"/>
      <c r="L394" s="14"/>
      <c r="M394" s="70">
        <v>43</v>
      </c>
      <c r="N394" s="14"/>
      <c r="O394" s="14" t="s">
        <v>32</v>
      </c>
      <c r="P394" s="15">
        <f t="shared" si="14"/>
        <v>279.5</v>
      </c>
      <c r="Q394" s="16"/>
    </row>
    <row r="395" spans="2:17" s="24" customFormat="1" ht="39.950000000000003" customHeight="1" x14ac:dyDescent="0.3">
      <c r="B395" s="55" t="s">
        <v>790</v>
      </c>
      <c r="C395" s="58" t="s">
        <v>13</v>
      </c>
      <c r="D395" s="57" t="s">
        <v>794</v>
      </c>
      <c r="E395" s="22">
        <v>22</v>
      </c>
      <c r="F395" s="66">
        <v>6.5</v>
      </c>
      <c r="G395" s="13">
        <f t="shared" si="15"/>
        <v>143</v>
      </c>
      <c r="H395" s="14"/>
      <c r="I395" s="18"/>
      <c r="J395" s="15"/>
      <c r="K395" s="14"/>
      <c r="L395" s="14"/>
      <c r="M395" s="70">
        <v>8</v>
      </c>
      <c r="N395" s="14"/>
      <c r="O395" s="14" t="s">
        <v>32</v>
      </c>
      <c r="P395" s="15">
        <f t="shared" si="14"/>
        <v>52</v>
      </c>
      <c r="Q395" s="16"/>
    </row>
    <row r="396" spans="2:17" s="24" customFormat="1" ht="39.950000000000003" customHeight="1" x14ac:dyDescent="0.3">
      <c r="B396" s="55" t="s">
        <v>792</v>
      </c>
      <c r="C396" s="58">
        <v>44852</v>
      </c>
      <c r="D396" s="57" t="s">
        <v>795</v>
      </c>
      <c r="E396" s="11">
        <v>27</v>
      </c>
      <c r="F396" s="66">
        <v>6.5</v>
      </c>
      <c r="G396" s="13">
        <f t="shared" si="15"/>
        <v>175.5</v>
      </c>
      <c r="H396" s="14"/>
      <c r="I396" s="18"/>
      <c r="J396" s="15"/>
      <c r="K396" s="14"/>
      <c r="L396" s="14"/>
      <c r="M396" s="70">
        <v>58</v>
      </c>
      <c r="N396" s="14"/>
      <c r="O396" s="14" t="s">
        <v>23</v>
      </c>
      <c r="P396" s="15">
        <f t="shared" si="14"/>
        <v>377</v>
      </c>
      <c r="Q396" s="16"/>
    </row>
    <row r="397" spans="2:17" s="16" customFormat="1" ht="39.950000000000003" customHeight="1" x14ac:dyDescent="0.3">
      <c r="B397" s="55" t="s">
        <v>796</v>
      </c>
      <c r="C397" s="62" t="s">
        <v>13</v>
      </c>
      <c r="D397" s="57" t="s">
        <v>797</v>
      </c>
      <c r="E397" s="11">
        <v>12</v>
      </c>
      <c r="F397" s="66">
        <v>70</v>
      </c>
      <c r="G397" s="13">
        <f t="shared" si="15"/>
        <v>840</v>
      </c>
      <c r="H397" s="17"/>
      <c r="I397" s="18"/>
      <c r="J397" s="26"/>
      <c r="K397" s="15"/>
      <c r="L397" s="14"/>
      <c r="M397" s="70">
        <v>5</v>
      </c>
      <c r="N397" s="19"/>
      <c r="O397" s="14" t="s">
        <v>15</v>
      </c>
      <c r="P397" s="15">
        <f t="shared" ref="P397:P450" si="16">+F397*M397</f>
        <v>350</v>
      </c>
    </row>
    <row r="398" spans="2:17" s="16" customFormat="1" ht="39.950000000000003" customHeight="1" x14ac:dyDescent="0.3">
      <c r="B398" s="55" t="s">
        <v>798</v>
      </c>
      <c r="C398" s="58">
        <v>45042</v>
      </c>
      <c r="D398" s="59" t="s">
        <v>801</v>
      </c>
      <c r="E398" s="21">
        <v>7</v>
      </c>
      <c r="F398" s="66">
        <v>24.95</v>
      </c>
      <c r="G398" s="13">
        <f t="shared" si="15"/>
        <v>174.65</v>
      </c>
      <c r="H398" s="14"/>
      <c r="I398" s="18"/>
      <c r="J398" s="15"/>
      <c r="K398" s="14"/>
      <c r="L398" s="14"/>
      <c r="M398" s="70">
        <v>26</v>
      </c>
      <c r="N398" s="14"/>
      <c r="O398" s="14" t="s">
        <v>23</v>
      </c>
      <c r="P398" s="15">
        <f t="shared" si="16"/>
        <v>648.69999999999993</v>
      </c>
    </row>
    <row r="399" spans="2:17" s="16" customFormat="1" ht="39.950000000000003" customHeight="1" x14ac:dyDescent="0.3">
      <c r="B399" s="55" t="s">
        <v>799</v>
      </c>
      <c r="C399" s="58">
        <v>45042</v>
      </c>
      <c r="D399" s="59" t="s">
        <v>803</v>
      </c>
      <c r="E399" s="22">
        <v>12</v>
      </c>
      <c r="F399" s="66">
        <v>355.33</v>
      </c>
      <c r="G399" s="13">
        <f t="shared" si="15"/>
        <v>4263.96</v>
      </c>
      <c r="H399" s="14"/>
      <c r="I399" s="18"/>
      <c r="J399" s="15"/>
      <c r="K399" s="14"/>
      <c r="L399" s="14"/>
      <c r="M399" s="70">
        <v>3</v>
      </c>
      <c r="N399" s="14"/>
      <c r="O399" s="14" t="s">
        <v>23</v>
      </c>
      <c r="P399" s="15">
        <f t="shared" si="16"/>
        <v>1065.99</v>
      </c>
    </row>
    <row r="400" spans="2:17" s="16" customFormat="1" ht="39.950000000000003" customHeight="1" x14ac:dyDescent="0.3">
      <c r="B400" s="55" t="s">
        <v>800</v>
      </c>
      <c r="C400" s="56" t="s">
        <v>13</v>
      </c>
      <c r="D400" s="57" t="s">
        <v>805</v>
      </c>
      <c r="E400" s="11">
        <v>1</v>
      </c>
      <c r="F400" s="66">
        <v>71.650000000000006</v>
      </c>
      <c r="G400" s="13">
        <f t="shared" si="15"/>
        <v>71.650000000000006</v>
      </c>
      <c r="H400" s="14"/>
      <c r="I400" s="18"/>
      <c r="J400" s="15"/>
      <c r="K400" s="14"/>
      <c r="L400" s="14"/>
      <c r="M400" s="70">
        <v>6</v>
      </c>
      <c r="N400" s="14"/>
      <c r="O400" s="14" t="s">
        <v>23</v>
      </c>
      <c r="P400" s="15">
        <f t="shared" si="16"/>
        <v>429.90000000000003</v>
      </c>
    </row>
    <row r="401" spans="2:17" s="24" customFormat="1" ht="39.950000000000003" customHeight="1" x14ac:dyDescent="0.3">
      <c r="B401" s="55" t="s">
        <v>802</v>
      </c>
      <c r="C401" s="56">
        <v>45020</v>
      </c>
      <c r="D401" s="57" t="s">
        <v>807</v>
      </c>
      <c r="E401" s="11">
        <v>7</v>
      </c>
      <c r="F401" s="66">
        <v>324.5</v>
      </c>
      <c r="G401" s="13">
        <f t="shared" si="15"/>
        <v>2271.5</v>
      </c>
      <c r="H401" s="14"/>
      <c r="I401" s="18"/>
      <c r="J401" s="15"/>
      <c r="K401" s="14"/>
      <c r="L401" s="14"/>
      <c r="M401" s="70">
        <v>9</v>
      </c>
      <c r="N401" s="14"/>
      <c r="O401" s="14" t="s">
        <v>23</v>
      </c>
      <c r="P401" s="15">
        <f t="shared" si="16"/>
        <v>2920.5</v>
      </c>
      <c r="Q401" s="16"/>
    </row>
    <row r="402" spans="2:17" s="24" customFormat="1" ht="39.950000000000003" customHeight="1" x14ac:dyDescent="0.3">
      <c r="B402" s="55" t="s">
        <v>804</v>
      </c>
      <c r="C402" s="56" t="s">
        <v>13</v>
      </c>
      <c r="D402" s="57" t="s">
        <v>809</v>
      </c>
      <c r="E402" s="11">
        <v>1</v>
      </c>
      <c r="F402" s="66">
        <v>6.25</v>
      </c>
      <c r="G402" s="13">
        <f t="shared" si="15"/>
        <v>6.25</v>
      </c>
      <c r="H402" s="14"/>
      <c r="I402" s="18"/>
      <c r="J402" s="15"/>
      <c r="K402" s="14"/>
      <c r="L402" s="14"/>
      <c r="M402" s="70">
        <v>76</v>
      </c>
      <c r="N402" s="14"/>
      <c r="O402" s="14" t="s">
        <v>23</v>
      </c>
      <c r="P402" s="15">
        <f t="shared" si="16"/>
        <v>475</v>
      </c>
      <c r="Q402" s="16"/>
    </row>
    <row r="403" spans="2:17" s="24" customFormat="1" ht="39.950000000000003" customHeight="1" x14ac:dyDescent="0.3">
      <c r="B403" s="55" t="s">
        <v>806</v>
      </c>
      <c r="C403" s="56" t="s">
        <v>13</v>
      </c>
      <c r="D403" s="57" t="s">
        <v>811</v>
      </c>
      <c r="E403" s="11">
        <v>2</v>
      </c>
      <c r="F403" s="66">
        <v>6.25</v>
      </c>
      <c r="G403" s="13">
        <f t="shared" si="15"/>
        <v>12.5</v>
      </c>
      <c r="H403" s="14"/>
      <c r="I403" s="18"/>
      <c r="J403" s="15"/>
      <c r="K403" s="14"/>
      <c r="L403" s="14"/>
      <c r="M403" s="70">
        <v>386</v>
      </c>
      <c r="N403" s="14"/>
      <c r="O403" s="14" t="s">
        <v>23</v>
      </c>
      <c r="P403" s="15">
        <f t="shared" si="16"/>
        <v>2412.5</v>
      </c>
      <c r="Q403" s="16"/>
    </row>
    <row r="404" spans="2:17" s="24" customFormat="1" ht="39.950000000000003" customHeight="1" x14ac:dyDescent="0.3">
      <c r="B404" s="55" t="s">
        <v>808</v>
      </c>
      <c r="C404" s="56" t="s">
        <v>13</v>
      </c>
      <c r="D404" s="59" t="s">
        <v>813</v>
      </c>
      <c r="E404" s="11">
        <v>8</v>
      </c>
      <c r="F404" s="66">
        <v>2.5</v>
      </c>
      <c r="G404" s="13">
        <f t="shared" si="15"/>
        <v>20</v>
      </c>
      <c r="H404" s="14"/>
      <c r="I404" s="18"/>
      <c r="J404" s="15"/>
      <c r="K404" s="14"/>
      <c r="L404" s="14"/>
      <c r="M404" s="70">
        <v>648</v>
      </c>
      <c r="N404" s="14"/>
      <c r="O404" s="14" t="s">
        <v>15</v>
      </c>
      <c r="P404" s="15">
        <f t="shared" si="16"/>
        <v>1620</v>
      </c>
      <c r="Q404" s="16"/>
    </row>
    <row r="405" spans="2:17" s="24" customFormat="1" ht="39.950000000000003" customHeight="1" x14ac:dyDescent="0.3">
      <c r="B405" s="55" t="s">
        <v>810</v>
      </c>
      <c r="C405" s="56" t="s">
        <v>13</v>
      </c>
      <c r="D405" s="57" t="s">
        <v>814</v>
      </c>
      <c r="E405" s="11">
        <v>1</v>
      </c>
      <c r="F405" s="66">
        <v>2.5</v>
      </c>
      <c r="G405" s="13">
        <f t="shared" si="15"/>
        <v>2.5</v>
      </c>
      <c r="H405" s="14"/>
      <c r="I405" s="18"/>
      <c r="J405" s="15"/>
      <c r="K405" s="14"/>
      <c r="L405" s="14"/>
      <c r="M405" s="70">
        <v>272</v>
      </c>
      <c r="N405" s="14"/>
      <c r="O405" s="14"/>
      <c r="P405" s="15">
        <f t="shared" si="16"/>
        <v>680</v>
      </c>
      <c r="Q405" s="16"/>
    </row>
    <row r="406" spans="2:17" s="24" customFormat="1" ht="39.950000000000003" customHeight="1" x14ac:dyDescent="0.3">
      <c r="B406" s="55" t="s">
        <v>812</v>
      </c>
      <c r="C406" s="56" t="s">
        <v>916</v>
      </c>
      <c r="D406" s="57" t="s">
        <v>917</v>
      </c>
      <c r="E406" s="11">
        <v>0</v>
      </c>
      <c r="F406" s="66">
        <v>2.5</v>
      </c>
      <c r="G406" s="13">
        <f t="shared" si="15"/>
        <v>0</v>
      </c>
      <c r="H406" s="14"/>
      <c r="I406" s="18"/>
      <c r="J406" s="15"/>
      <c r="K406" s="14"/>
      <c r="L406" s="14"/>
      <c r="M406" s="70">
        <v>80</v>
      </c>
      <c r="N406" s="14"/>
      <c r="O406" s="14" t="s">
        <v>23</v>
      </c>
      <c r="P406" s="15">
        <f t="shared" si="16"/>
        <v>200</v>
      </c>
      <c r="Q406" s="16"/>
    </row>
    <row r="407" spans="2:17" s="24" customFormat="1" ht="39.950000000000003" customHeight="1" x14ac:dyDescent="0.3">
      <c r="B407" s="55" t="s">
        <v>815</v>
      </c>
      <c r="C407" s="56">
        <v>45019</v>
      </c>
      <c r="D407" s="57" t="s">
        <v>816</v>
      </c>
      <c r="E407" s="11">
        <v>10</v>
      </c>
      <c r="F407" s="66">
        <v>223.06</v>
      </c>
      <c r="G407" s="13">
        <f t="shared" si="15"/>
        <v>2230.6</v>
      </c>
      <c r="H407" s="14"/>
      <c r="I407" s="18"/>
      <c r="J407" s="15"/>
      <c r="K407" s="14"/>
      <c r="L407" s="14"/>
      <c r="M407" s="70">
        <v>5</v>
      </c>
      <c r="N407" s="14"/>
      <c r="O407" s="14" t="s">
        <v>15</v>
      </c>
      <c r="P407" s="15">
        <f t="shared" si="16"/>
        <v>1115.3</v>
      </c>
      <c r="Q407" s="16"/>
    </row>
    <row r="408" spans="2:17" s="24" customFormat="1" ht="39.950000000000003" customHeight="1" x14ac:dyDescent="0.3">
      <c r="B408" s="55" t="s">
        <v>817</v>
      </c>
      <c r="C408" s="56">
        <v>45019</v>
      </c>
      <c r="D408" s="57" t="s">
        <v>819</v>
      </c>
      <c r="E408" s="11">
        <v>6</v>
      </c>
      <c r="F408" s="66">
        <v>248.52</v>
      </c>
      <c r="G408" s="13">
        <f t="shared" si="15"/>
        <v>1491.1200000000001</v>
      </c>
      <c r="H408" s="14"/>
      <c r="I408" s="18"/>
      <c r="J408" s="15"/>
      <c r="K408" s="14"/>
      <c r="L408" s="14"/>
      <c r="M408" s="70">
        <v>2</v>
      </c>
      <c r="N408" s="14"/>
      <c r="O408" s="14"/>
      <c r="P408" s="15">
        <f t="shared" si="16"/>
        <v>497.04</v>
      </c>
      <c r="Q408" s="16"/>
    </row>
    <row r="409" spans="2:17" s="24" customFormat="1" ht="39.950000000000003" customHeight="1" x14ac:dyDescent="0.3">
      <c r="B409" s="55" t="s">
        <v>818</v>
      </c>
      <c r="C409" s="56">
        <v>44652</v>
      </c>
      <c r="D409" s="57" t="s">
        <v>821</v>
      </c>
      <c r="E409" s="11">
        <v>1</v>
      </c>
      <c r="F409" s="66">
        <v>145</v>
      </c>
      <c r="G409" s="13">
        <f t="shared" si="15"/>
        <v>145</v>
      </c>
      <c r="H409" s="14"/>
      <c r="I409" s="18"/>
      <c r="J409" s="15"/>
      <c r="K409" s="14"/>
      <c r="L409" s="14">
        <v>1</v>
      </c>
      <c r="M409" s="70">
        <v>2</v>
      </c>
      <c r="N409" s="14"/>
      <c r="O409" s="14" t="s">
        <v>23</v>
      </c>
      <c r="P409" s="15">
        <f t="shared" si="16"/>
        <v>290</v>
      </c>
      <c r="Q409" s="16"/>
    </row>
    <row r="410" spans="2:17" s="24" customFormat="1" ht="39.950000000000003" customHeight="1" x14ac:dyDescent="0.3">
      <c r="B410" s="55" t="s">
        <v>820</v>
      </c>
      <c r="C410" s="56" t="s">
        <v>13</v>
      </c>
      <c r="D410" s="57" t="s">
        <v>823</v>
      </c>
      <c r="E410" s="11">
        <v>0</v>
      </c>
      <c r="F410" s="66">
        <v>150</v>
      </c>
      <c r="G410" s="13">
        <f t="shared" si="15"/>
        <v>0</v>
      </c>
      <c r="H410" s="14"/>
      <c r="I410" s="18"/>
      <c r="J410" s="15"/>
      <c r="K410" s="14"/>
      <c r="L410" s="14"/>
      <c r="M410" s="70">
        <v>36</v>
      </c>
      <c r="N410" s="14"/>
      <c r="O410" s="14" t="s">
        <v>23</v>
      </c>
      <c r="P410" s="15">
        <f t="shared" si="16"/>
        <v>5400</v>
      </c>
      <c r="Q410" s="16"/>
    </row>
    <row r="411" spans="2:17" s="24" customFormat="1" ht="39.950000000000003" customHeight="1" x14ac:dyDescent="0.3">
      <c r="B411" s="55" t="s">
        <v>822</v>
      </c>
      <c r="C411" s="56">
        <v>44652</v>
      </c>
      <c r="D411" s="57" t="s">
        <v>824</v>
      </c>
      <c r="E411" s="11">
        <v>0</v>
      </c>
      <c r="F411" s="66">
        <v>159</v>
      </c>
      <c r="G411" s="13">
        <f t="shared" si="15"/>
        <v>0</v>
      </c>
      <c r="H411" s="14"/>
      <c r="I411" s="18"/>
      <c r="J411" s="15"/>
      <c r="K411" s="14"/>
      <c r="L411" s="14"/>
      <c r="M411" s="70">
        <v>16</v>
      </c>
      <c r="N411" s="14"/>
      <c r="O411" s="14" t="s">
        <v>23</v>
      </c>
      <c r="P411" s="15">
        <f t="shared" si="16"/>
        <v>2544</v>
      </c>
      <c r="Q411" s="16"/>
    </row>
    <row r="412" spans="2:17" s="24" customFormat="1" ht="39.950000000000003" customHeight="1" x14ac:dyDescent="0.3">
      <c r="B412" s="55" t="s">
        <v>825</v>
      </c>
      <c r="C412" s="56" t="s">
        <v>13</v>
      </c>
      <c r="D412" s="57" t="s">
        <v>827</v>
      </c>
      <c r="E412" s="11">
        <v>3</v>
      </c>
      <c r="F412" s="66">
        <v>29.35</v>
      </c>
      <c r="G412" s="13">
        <f t="shared" si="15"/>
        <v>88.050000000000011</v>
      </c>
      <c r="H412" s="10"/>
      <c r="I412" s="18"/>
      <c r="J412" s="26"/>
      <c r="K412" s="15">
        <f>+J412*I412</f>
        <v>0</v>
      </c>
      <c r="L412" s="14"/>
      <c r="M412" s="70">
        <v>38</v>
      </c>
      <c r="N412" s="19"/>
      <c r="O412" s="14" t="s">
        <v>23</v>
      </c>
      <c r="P412" s="15">
        <f t="shared" si="16"/>
        <v>1115.3</v>
      </c>
      <c r="Q412" s="16"/>
    </row>
    <row r="413" spans="2:17" s="24" customFormat="1" ht="39.950000000000003" customHeight="1" x14ac:dyDescent="0.3">
      <c r="B413" s="55" t="s">
        <v>826</v>
      </c>
      <c r="C413" s="56" t="s">
        <v>13</v>
      </c>
      <c r="D413" s="57" t="s">
        <v>829</v>
      </c>
      <c r="E413" s="22">
        <v>3</v>
      </c>
      <c r="F413" s="66">
        <v>29.35</v>
      </c>
      <c r="G413" s="13">
        <f t="shared" si="15"/>
        <v>88.050000000000011</v>
      </c>
      <c r="H413" s="14"/>
      <c r="I413" s="18"/>
      <c r="J413" s="15"/>
      <c r="K413" s="14"/>
      <c r="L413" s="14">
        <v>2</v>
      </c>
      <c r="M413" s="70">
        <v>28</v>
      </c>
      <c r="N413" s="14"/>
      <c r="O413" s="14"/>
      <c r="P413" s="15">
        <f t="shared" si="16"/>
        <v>821.80000000000007</v>
      </c>
      <c r="Q413" s="16"/>
    </row>
    <row r="414" spans="2:17" s="24" customFormat="1" ht="39.950000000000003" customHeight="1" x14ac:dyDescent="0.3">
      <c r="B414" s="55" t="s">
        <v>828</v>
      </c>
      <c r="C414" s="56" t="s">
        <v>13</v>
      </c>
      <c r="D414" s="57" t="s">
        <v>831</v>
      </c>
      <c r="E414" s="22">
        <v>2</v>
      </c>
      <c r="F414" s="66">
        <v>29.35</v>
      </c>
      <c r="G414" s="13">
        <f t="shared" si="15"/>
        <v>58.7</v>
      </c>
      <c r="H414" s="14"/>
      <c r="I414" s="18"/>
      <c r="J414" s="15"/>
      <c r="K414" s="14"/>
      <c r="L414" s="14">
        <v>1</v>
      </c>
      <c r="M414" s="70">
        <v>31</v>
      </c>
      <c r="N414" s="14"/>
      <c r="O414" s="14" t="s">
        <v>15</v>
      </c>
      <c r="P414" s="15">
        <f t="shared" si="16"/>
        <v>909.85</v>
      </c>
      <c r="Q414" s="16"/>
    </row>
    <row r="415" spans="2:17" s="24" customFormat="1" ht="39.950000000000003" customHeight="1" x14ac:dyDescent="0.3">
      <c r="B415" s="55" t="s">
        <v>830</v>
      </c>
      <c r="C415" s="56" t="s">
        <v>13</v>
      </c>
      <c r="D415" s="57" t="s">
        <v>833</v>
      </c>
      <c r="E415" s="11">
        <v>0</v>
      </c>
      <c r="F415" s="66">
        <v>29.35</v>
      </c>
      <c r="G415" s="13">
        <f t="shared" si="15"/>
        <v>0</v>
      </c>
      <c r="H415" s="14"/>
      <c r="I415" s="18"/>
      <c r="J415" s="15"/>
      <c r="K415" s="14"/>
      <c r="L415" s="14"/>
      <c r="M415" s="70">
        <v>1</v>
      </c>
      <c r="N415" s="14"/>
      <c r="O415" s="14" t="s">
        <v>23</v>
      </c>
      <c r="P415" s="15">
        <f t="shared" si="16"/>
        <v>29.35</v>
      </c>
      <c r="Q415" s="16"/>
    </row>
    <row r="416" spans="2:17" s="24" customFormat="1" ht="39.950000000000003" customHeight="1" x14ac:dyDescent="0.3">
      <c r="B416" s="55" t="s">
        <v>832</v>
      </c>
      <c r="C416" s="56">
        <v>44193</v>
      </c>
      <c r="D416" s="57" t="s">
        <v>835</v>
      </c>
      <c r="E416" s="11">
        <v>3</v>
      </c>
      <c r="F416" s="66">
        <v>18.86</v>
      </c>
      <c r="G416" s="13">
        <f t="shared" si="15"/>
        <v>56.58</v>
      </c>
      <c r="H416" s="17"/>
      <c r="I416" s="18"/>
      <c r="J416" s="15"/>
      <c r="K416" s="14">
        <v>676.5</v>
      </c>
      <c r="L416" s="14">
        <v>3</v>
      </c>
      <c r="M416" s="70">
        <v>25</v>
      </c>
      <c r="N416" s="14"/>
      <c r="O416" s="14" t="s">
        <v>18</v>
      </c>
      <c r="P416" s="15">
        <f t="shared" si="16"/>
        <v>471.5</v>
      </c>
      <c r="Q416" s="16"/>
    </row>
    <row r="417" spans="2:17" s="24" customFormat="1" ht="39.950000000000003" customHeight="1" x14ac:dyDescent="0.3">
      <c r="B417" s="55" t="s">
        <v>834</v>
      </c>
      <c r="C417" s="56" t="s">
        <v>13</v>
      </c>
      <c r="D417" s="57" t="s">
        <v>837</v>
      </c>
      <c r="E417" s="11">
        <v>1</v>
      </c>
      <c r="F417" s="66">
        <v>29.35</v>
      </c>
      <c r="G417" s="13">
        <f t="shared" si="15"/>
        <v>29.35</v>
      </c>
      <c r="H417" s="17"/>
      <c r="I417" s="18"/>
      <c r="J417" s="15"/>
      <c r="K417" s="28">
        <f>+I417*J417</f>
        <v>0</v>
      </c>
      <c r="L417" s="14"/>
      <c r="M417" s="70">
        <v>1</v>
      </c>
      <c r="N417" s="14"/>
      <c r="O417" s="14" t="s">
        <v>23</v>
      </c>
      <c r="P417" s="15">
        <f t="shared" si="16"/>
        <v>29.35</v>
      </c>
      <c r="Q417" s="16"/>
    </row>
    <row r="418" spans="2:17" s="24" customFormat="1" ht="39.950000000000003" customHeight="1" x14ac:dyDescent="0.3">
      <c r="B418" s="55" t="s">
        <v>836</v>
      </c>
      <c r="C418" s="56" t="s">
        <v>13</v>
      </c>
      <c r="D418" s="57" t="s">
        <v>839</v>
      </c>
      <c r="E418" s="22">
        <v>10</v>
      </c>
      <c r="F418" s="66">
        <v>1634.36</v>
      </c>
      <c r="G418" s="13">
        <f t="shared" si="15"/>
        <v>16343.599999999999</v>
      </c>
      <c r="H418" s="10"/>
      <c r="I418" s="18"/>
      <c r="J418" s="15"/>
      <c r="K418" s="15"/>
      <c r="L418" s="14"/>
      <c r="M418" s="70">
        <v>3</v>
      </c>
      <c r="N418" s="19"/>
      <c r="O418" s="14" t="s">
        <v>15</v>
      </c>
      <c r="P418" s="15">
        <f t="shared" si="16"/>
        <v>4903.08</v>
      </c>
      <c r="Q418" s="16"/>
    </row>
    <row r="419" spans="2:17" s="24" customFormat="1" ht="39.950000000000003" customHeight="1" x14ac:dyDescent="0.3">
      <c r="B419" s="55" t="s">
        <v>838</v>
      </c>
      <c r="C419" s="56" t="s">
        <v>13</v>
      </c>
      <c r="D419" s="57" t="s">
        <v>840</v>
      </c>
      <c r="E419" s="22">
        <v>25</v>
      </c>
      <c r="F419" s="66">
        <v>25.84</v>
      </c>
      <c r="G419" s="13">
        <f t="shared" si="15"/>
        <v>646</v>
      </c>
      <c r="H419" s="10"/>
      <c r="I419" s="18"/>
      <c r="J419" s="15"/>
      <c r="K419" s="15"/>
      <c r="L419" s="14"/>
      <c r="M419" s="70">
        <v>10</v>
      </c>
      <c r="N419" s="19"/>
      <c r="O419" s="14" t="s">
        <v>15</v>
      </c>
      <c r="P419" s="15">
        <f t="shared" si="16"/>
        <v>258.39999999999998</v>
      </c>
      <c r="Q419" s="16"/>
    </row>
    <row r="420" spans="2:17" s="24" customFormat="1" ht="39.950000000000003" customHeight="1" x14ac:dyDescent="0.3">
      <c r="B420" s="55" t="s">
        <v>841</v>
      </c>
      <c r="C420" s="56" t="s">
        <v>13</v>
      </c>
      <c r="D420" s="57" t="s">
        <v>842</v>
      </c>
      <c r="E420" s="11">
        <v>4</v>
      </c>
      <c r="F420" s="66">
        <v>17.7</v>
      </c>
      <c r="G420" s="13">
        <f t="shared" si="15"/>
        <v>70.8</v>
      </c>
      <c r="H420" s="17"/>
      <c r="I420" s="18"/>
      <c r="J420" s="15"/>
      <c r="K420" s="14"/>
      <c r="L420" s="14"/>
      <c r="M420" s="70">
        <v>12</v>
      </c>
      <c r="N420" s="14"/>
      <c r="O420" s="14" t="s">
        <v>15</v>
      </c>
      <c r="P420" s="15">
        <f t="shared" si="16"/>
        <v>212.39999999999998</v>
      </c>
      <c r="Q420" s="16"/>
    </row>
    <row r="421" spans="2:17" s="29" customFormat="1" ht="39.950000000000003" customHeight="1" x14ac:dyDescent="0.3">
      <c r="B421" s="55" t="s">
        <v>843</v>
      </c>
      <c r="C421" s="56" t="s">
        <v>13</v>
      </c>
      <c r="D421" s="57" t="s">
        <v>845</v>
      </c>
      <c r="E421" s="11">
        <v>0</v>
      </c>
      <c r="F421" s="66">
        <v>17.7</v>
      </c>
      <c r="G421" s="13">
        <f t="shared" si="15"/>
        <v>0</v>
      </c>
      <c r="H421" s="14"/>
      <c r="I421" s="18"/>
      <c r="J421" s="15"/>
      <c r="K421" s="14"/>
      <c r="L421" s="14"/>
      <c r="M421" s="70">
        <v>19</v>
      </c>
      <c r="N421" s="14"/>
      <c r="O421" s="14" t="s">
        <v>18</v>
      </c>
      <c r="P421" s="15">
        <f t="shared" si="16"/>
        <v>336.3</v>
      </c>
      <c r="Q421" s="16"/>
    </row>
    <row r="422" spans="2:17" s="29" customFormat="1" ht="39.950000000000003" customHeight="1" x14ac:dyDescent="0.3">
      <c r="B422" s="55" t="s">
        <v>844</v>
      </c>
      <c r="C422" s="56" t="s">
        <v>13</v>
      </c>
      <c r="D422" s="57" t="s">
        <v>847</v>
      </c>
      <c r="E422" s="21">
        <v>0</v>
      </c>
      <c r="F422" s="66">
        <v>17.7</v>
      </c>
      <c r="G422" s="13">
        <f t="shared" si="15"/>
        <v>0</v>
      </c>
      <c r="H422" s="14"/>
      <c r="I422" s="18"/>
      <c r="J422" s="15"/>
      <c r="K422" s="14"/>
      <c r="L422" s="14"/>
      <c r="M422" s="70">
        <v>20</v>
      </c>
      <c r="N422" s="14"/>
      <c r="O422" s="14" t="s">
        <v>82</v>
      </c>
      <c r="P422" s="15">
        <f t="shared" si="16"/>
        <v>354</v>
      </c>
      <c r="Q422" s="16"/>
    </row>
    <row r="423" spans="2:17" s="16" customFormat="1" ht="39.950000000000003" customHeight="1" x14ac:dyDescent="0.3">
      <c r="B423" s="55" t="s">
        <v>846</v>
      </c>
      <c r="C423" s="56" t="s">
        <v>13</v>
      </c>
      <c r="D423" s="57" t="s">
        <v>849</v>
      </c>
      <c r="E423" s="21">
        <v>38</v>
      </c>
      <c r="F423" s="66">
        <v>17.7</v>
      </c>
      <c r="G423" s="13">
        <f t="shared" si="15"/>
        <v>672.6</v>
      </c>
      <c r="H423" s="14"/>
      <c r="I423" s="18"/>
      <c r="J423" s="15"/>
      <c r="K423" s="14"/>
      <c r="L423" s="14">
        <v>10</v>
      </c>
      <c r="M423" s="70">
        <v>15</v>
      </c>
      <c r="N423" s="14"/>
      <c r="O423" s="14"/>
      <c r="P423" s="15">
        <f t="shared" si="16"/>
        <v>265.5</v>
      </c>
    </row>
    <row r="424" spans="2:17" s="16" customFormat="1" ht="39.950000000000003" customHeight="1" x14ac:dyDescent="0.3">
      <c r="B424" s="55" t="s">
        <v>848</v>
      </c>
      <c r="C424" s="56">
        <v>44193</v>
      </c>
      <c r="D424" s="57" t="s">
        <v>851</v>
      </c>
      <c r="E424" s="21">
        <v>16</v>
      </c>
      <c r="F424" s="66">
        <v>17.7</v>
      </c>
      <c r="G424" s="13">
        <f t="shared" si="15"/>
        <v>283.2</v>
      </c>
      <c r="H424" s="14"/>
      <c r="I424" s="18"/>
      <c r="J424" s="15"/>
      <c r="K424" s="14"/>
      <c r="L424" s="14"/>
      <c r="M424" s="70">
        <v>31</v>
      </c>
      <c r="N424" s="14"/>
      <c r="O424" s="14" t="s">
        <v>82</v>
      </c>
      <c r="P424" s="15">
        <f t="shared" si="16"/>
        <v>548.69999999999993</v>
      </c>
    </row>
    <row r="425" spans="2:17" s="16" customFormat="1" ht="39.950000000000003" customHeight="1" x14ac:dyDescent="0.3">
      <c r="B425" s="55" t="s">
        <v>850</v>
      </c>
      <c r="C425" s="56">
        <v>44193</v>
      </c>
      <c r="D425" s="57" t="s">
        <v>853</v>
      </c>
      <c r="E425" s="21">
        <v>36</v>
      </c>
      <c r="F425" s="66">
        <v>17.7</v>
      </c>
      <c r="G425" s="13">
        <f t="shared" si="15"/>
        <v>637.19999999999993</v>
      </c>
      <c r="H425" s="14"/>
      <c r="I425" s="18"/>
      <c r="J425" s="15"/>
      <c r="K425" s="14"/>
      <c r="L425" s="14"/>
      <c r="M425" s="70">
        <v>17</v>
      </c>
      <c r="N425" s="14"/>
      <c r="O425" s="14"/>
      <c r="P425" s="15">
        <f t="shared" si="16"/>
        <v>300.89999999999998</v>
      </c>
    </row>
    <row r="426" spans="2:17" s="16" customFormat="1" ht="39.950000000000003" customHeight="1" x14ac:dyDescent="0.3">
      <c r="B426" s="55" t="s">
        <v>852</v>
      </c>
      <c r="C426" s="56">
        <v>45020</v>
      </c>
      <c r="D426" s="57" t="s">
        <v>854</v>
      </c>
      <c r="E426" s="21">
        <v>13</v>
      </c>
      <c r="F426" s="66">
        <v>3.48</v>
      </c>
      <c r="G426" s="13">
        <f t="shared" si="15"/>
        <v>45.24</v>
      </c>
      <c r="H426" s="14"/>
      <c r="I426" s="18"/>
      <c r="J426" s="15"/>
      <c r="K426" s="14"/>
      <c r="L426" s="14">
        <v>2</v>
      </c>
      <c r="M426" s="70">
        <v>5</v>
      </c>
      <c r="N426" s="14"/>
      <c r="O426" s="14"/>
      <c r="P426" s="15">
        <f t="shared" si="16"/>
        <v>17.399999999999999</v>
      </c>
    </row>
    <row r="427" spans="2:17" s="16" customFormat="1" ht="39.950000000000003" customHeight="1" x14ac:dyDescent="0.3">
      <c r="B427" s="55" t="s">
        <v>855</v>
      </c>
      <c r="C427" s="56" t="s">
        <v>856</v>
      </c>
      <c r="D427" s="57" t="s">
        <v>857</v>
      </c>
      <c r="E427" s="21">
        <v>17</v>
      </c>
      <c r="F427" s="66">
        <v>672.78</v>
      </c>
      <c r="G427" s="13">
        <f t="shared" si="15"/>
        <v>11437.26</v>
      </c>
      <c r="H427" s="14"/>
      <c r="I427" s="18"/>
      <c r="J427" s="15"/>
      <c r="K427" s="14"/>
      <c r="L427" s="14"/>
      <c r="M427" s="70">
        <v>5</v>
      </c>
      <c r="N427" s="14"/>
      <c r="O427" s="14" t="s">
        <v>82</v>
      </c>
      <c r="P427" s="15">
        <f t="shared" si="16"/>
        <v>3363.8999999999996</v>
      </c>
    </row>
    <row r="428" spans="2:17" s="16" customFormat="1" ht="39.950000000000003" customHeight="1" x14ac:dyDescent="0.3">
      <c r="B428" s="55" t="s">
        <v>858</v>
      </c>
      <c r="C428" s="56">
        <v>44193</v>
      </c>
      <c r="D428" s="57" t="s">
        <v>860</v>
      </c>
      <c r="E428" s="21">
        <v>3</v>
      </c>
      <c r="F428" s="66">
        <v>234</v>
      </c>
      <c r="G428" s="13">
        <f t="shared" si="15"/>
        <v>702</v>
      </c>
      <c r="H428" s="14"/>
      <c r="I428" s="18"/>
      <c r="J428" s="15"/>
      <c r="K428" s="14"/>
      <c r="L428" s="14"/>
      <c r="M428" s="70">
        <v>3</v>
      </c>
      <c r="N428" s="14"/>
      <c r="O428" s="14" t="s">
        <v>82</v>
      </c>
      <c r="P428" s="15">
        <f t="shared" si="16"/>
        <v>702</v>
      </c>
    </row>
    <row r="429" spans="2:17" s="16" customFormat="1" ht="39.950000000000003" customHeight="1" x14ac:dyDescent="0.3">
      <c r="B429" s="55" t="s">
        <v>859</v>
      </c>
      <c r="C429" s="56" t="s">
        <v>13</v>
      </c>
      <c r="D429" s="59" t="s">
        <v>861</v>
      </c>
      <c r="E429" s="21">
        <v>25</v>
      </c>
      <c r="F429" s="67">
        <v>315</v>
      </c>
      <c r="G429" s="13">
        <f t="shared" si="15"/>
        <v>7875</v>
      </c>
      <c r="H429" s="14"/>
      <c r="I429" s="18"/>
      <c r="J429" s="15"/>
      <c r="K429" s="14"/>
      <c r="L429" s="14"/>
      <c r="M429" s="70">
        <v>2</v>
      </c>
      <c r="N429" s="14"/>
      <c r="O429" s="14"/>
      <c r="P429" s="15">
        <f t="shared" si="16"/>
        <v>630</v>
      </c>
    </row>
    <row r="430" spans="2:17" s="24" customFormat="1" ht="39.950000000000003" customHeight="1" x14ac:dyDescent="0.3">
      <c r="B430" s="55" t="s">
        <v>862</v>
      </c>
      <c r="C430" s="58">
        <v>44865</v>
      </c>
      <c r="D430" s="57" t="s">
        <v>864</v>
      </c>
      <c r="E430" s="21">
        <v>3</v>
      </c>
      <c r="F430" s="66">
        <v>4897</v>
      </c>
      <c r="G430" s="13">
        <f t="shared" si="15"/>
        <v>14691</v>
      </c>
      <c r="H430" s="14"/>
      <c r="I430" s="18"/>
      <c r="J430" s="15"/>
      <c r="K430" s="14"/>
      <c r="L430" s="14"/>
      <c r="M430" s="70">
        <v>13</v>
      </c>
      <c r="N430" s="14"/>
      <c r="O430" s="14"/>
      <c r="P430" s="15">
        <f t="shared" si="16"/>
        <v>63661</v>
      </c>
      <c r="Q430" s="16"/>
    </row>
    <row r="431" spans="2:17" s="24" customFormat="1" ht="39.950000000000003" customHeight="1" x14ac:dyDescent="0.3">
      <c r="B431" s="55" t="s">
        <v>863</v>
      </c>
      <c r="C431" s="58">
        <v>45042</v>
      </c>
      <c r="D431" s="59" t="s">
        <v>865</v>
      </c>
      <c r="E431" s="21">
        <v>12</v>
      </c>
      <c r="F431" s="66">
        <v>4917.0600000000004</v>
      </c>
      <c r="G431" s="13">
        <f t="shared" si="15"/>
        <v>59004.72</v>
      </c>
      <c r="H431" s="14"/>
      <c r="I431" s="18"/>
      <c r="J431" s="15"/>
      <c r="K431" s="14"/>
      <c r="L431" s="14">
        <v>12</v>
      </c>
      <c r="M431" s="70">
        <v>4</v>
      </c>
      <c r="N431" s="14"/>
      <c r="O431" s="14" t="s">
        <v>82</v>
      </c>
      <c r="P431" s="15">
        <f t="shared" si="16"/>
        <v>19668.240000000002</v>
      </c>
      <c r="Q431" s="16"/>
    </row>
    <row r="432" spans="2:17" s="24" customFormat="1" ht="39.950000000000003" customHeight="1" x14ac:dyDescent="0.3">
      <c r="B432" s="55" t="s">
        <v>866</v>
      </c>
      <c r="C432" s="58">
        <v>44865</v>
      </c>
      <c r="D432" s="57" t="s">
        <v>868</v>
      </c>
      <c r="E432" s="11">
        <v>0</v>
      </c>
      <c r="F432" s="66">
        <v>7729</v>
      </c>
      <c r="G432" s="13">
        <f t="shared" si="15"/>
        <v>0</v>
      </c>
      <c r="H432" s="17"/>
      <c r="I432" s="18"/>
      <c r="J432" s="26"/>
      <c r="K432" s="15">
        <f>+J432*I432</f>
        <v>0</v>
      </c>
      <c r="L432" s="14"/>
      <c r="M432" s="70">
        <v>3</v>
      </c>
      <c r="N432" s="19"/>
      <c r="O432" s="14" t="s">
        <v>82</v>
      </c>
      <c r="P432" s="15">
        <f t="shared" si="16"/>
        <v>23187</v>
      </c>
      <c r="Q432" s="16"/>
    </row>
    <row r="433" spans="2:17" s="24" customFormat="1" ht="39.950000000000003" customHeight="1" x14ac:dyDescent="0.3">
      <c r="B433" s="55" t="s">
        <v>867</v>
      </c>
      <c r="C433" s="58">
        <v>44852</v>
      </c>
      <c r="D433" s="57" t="s">
        <v>870</v>
      </c>
      <c r="E433" s="11">
        <v>1</v>
      </c>
      <c r="F433" s="66">
        <v>5442.16</v>
      </c>
      <c r="G433" s="13">
        <f t="shared" si="15"/>
        <v>5442.16</v>
      </c>
      <c r="H433" s="17"/>
      <c r="I433" s="18"/>
      <c r="J433" s="15"/>
      <c r="K433" s="14"/>
      <c r="L433" s="14"/>
      <c r="M433" s="70">
        <v>4</v>
      </c>
      <c r="N433" s="14"/>
      <c r="O433" s="14" t="s">
        <v>15</v>
      </c>
      <c r="P433" s="15">
        <f t="shared" si="16"/>
        <v>21768.639999999999</v>
      </c>
      <c r="Q433" s="16"/>
    </row>
    <row r="434" spans="2:17" s="24" customFormat="1" ht="39.950000000000003" customHeight="1" x14ac:dyDescent="0.3">
      <c r="B434" s="55" t="s">
        <v>869</v>
      </c>
      <c r="C434" s="58">
        <v>44852</v>
      </c>
      <c r="D434" s="57" t="s">
        <v>872</v>
      </c>
      <c r="E434" s="21">
        <v>84</v>
      </c>
      <c r="F434" s="66">
        <v>5330</v>
      </c>
      <c r="G434" s="13">
        <f t="shared" si="15"/>
        <v>447720</v>
      </c>
      <c r="H434" s="14"/>
      <c r="I434" s="18"/>
      <c r="J434" s="15"/>
      <c r="K434" s="14"/>
      <c r="L434" s="14"/>
      <c r="M434" s="70">
        <v>1</v>
      </c>
      <c r="N434" s="14"/>
      <c r="O434" s="14" t="s">
        <v>82</v>
      </c>
      <c r="P434" s="15">
        <f t="shared" si="16"/>
        <v>5330</v>
      </c>
      <c r="Q434" s="16"/>
    </row>
    <row r="435" spans="2:17" s="24" customFormat="1" ht="39.950000000000003" customHeight="1" x14ac:dyDescent="0.3">
      <c r="B435" s="55" t="s">
        <v>871</v>
      </c>
      <c r="C435" s="58">
        <v>44865</v>
      </c>
      <c r="D435" s="57" t="s">
        <v>873</v>
      </c>
      <c r="E435" s="23">
        <v>1</v>
      </c>
      <c r="F435" s="66">
        <v>8720.2000000000007</v>
      </c>
      <c r="G435" s="13">
        <f t="shared" si="15"/>
        <v>8720.2000000000007</v>
      </c>
      <c r="H435" s="14"/>
      <c r="I435" s="14"/>
      <c r="J435" s="15"/>
      <c r="K435" s="14"/>
      <c r="L435" s="14"/>
      <c r="M435" s="70">
        <v>11</v>
      </c>
      <c r="N435" s="14"/>
      <c r="O435" s="14" t="s">
        <v>15</v>
      </c>
      <c r="P435" s="15">
        <f t="shared" si="16"/>
        <v>95922.200000000012</v>
      </c>
      <c r="Q435" s="16"/>
    </row>
    <row r="436" spans="2:17" s="24" customFormat="1" ht="39.950000000000003" customHeight="1" x14ac:dyDescent="0.3">
      <c r="B436" s="55" t="s">
        <v>874</v>
      </c>
      <c r="C436" s="58">
        <v>45042</v>
      </c>
      <c r="D436" s="59" t="s">
        <v>876</v>
      </c>
      <c r="E436" s="21">
        <v>20</v>
      </c>
      <c r="F436" s="66">
        <v>4917.0600000000004</v>
      </c>
      <c r="G436" s="13">
        <f t="shared" si="15"/>
        <v>98341.200000000012</v>
      </c>
      <c r="H436" s="14"/>
      <c r="I436" s="18"/>
      <c r="J436" s="15"/>
      <c r="K436" s="14"/>
      <c r="L436" s="14"/>
      <c r="M436" s="70">
        <v>4</v>
      </c>
      <c r="N436" s="14"/>
      <c r="O436" s="14" t="s">
        <v>82</v>
      </c>
      <c r="P436" s="15">
        <f t="shared" si="16"/>
        <v>19668.240000000002</v>
      </c>
      <c r="Q436" s="16"/>
    </row>
    <row r="437" spans="2:17" s="24" customFormat="1" ht="39.950000000000003" customHeight="1" x14ac:dyDescent="0.3">
      <c r="B437" s="55" t="s">
        <v>875</v>
      </c>
      <c r="C437" s="58">
        <v>45042</v>
      </c>
      <c r="D437" s="59" t="s">
        <v>877</v>
      </c>
      <c r="E437" s="11">
        <v>0</v>
      </c>
      <c r="F437" s="66">
        <v>4204</v>
      </c>
      <c r="G437" s="13">
        <f t="shared" si="15"/>
        <v>0</v>
      </c>
      <c r="H437" s="17"/>
      <c r="I437" s="18"/>
      <c r="J437" s="15"/>
      <c r="K437" s="15">
        <f>+I437*J437</f>
        <v>0</v>
      </c>
      <c r="L437" s="14"/>
      <c r="M437" s="70">
        <v>4</v>
      </c>
      <c r="N437" s="19"/>
      <c r="O437" s="14"/>
      <c r="P437" s="15">
        <f t="shared" si="16"/>
        <v>16816</v>
      </c>
      <c r="Q437" s="16"/>
    </row>
    <row r="438" spans="2:17" s="24" customFormat="1" ht="39.950000000000003" customHeight="1" x14ac:dyDescent="0.3">
      <c r="B438" s="55" t="s">
        <v>878</v>
      </c>
      <c r="C438" s="58">
        <v>45042</v>
      </c>
      <c r="D438" s="59" t="s">
        <v>879</v>
      </c>
      <c r="E438" s="21">
        <v>2</v>
      </c>
      <c r="F438" s="66">
        <v>4917.0600000000004</v>
      </c>
      <c r="G438" s="13">
        <f t="shared" si="15"/>
        <v>9834.1200000000008</v>
      </c>
      <c r="H438" s="14"/>
      <c r="I438" s="18"/>
      <c r="J438" s="15"/>
      <c r="K438" s="14"/>
      <c r="L438" s="14"/>
      <c r="M438" s="70">
        <v>4</v>
      </c>
      <c r="N438" s="14"/>
      <c r="O438" s="14" t="s">
        <v>82</v>
      </c>
      <c r="P438" s="15">
        <f t="shared" si="16"/>
        <v>19668.240000000002</v>
      </c>
      <c r="Q438" s="16"/>
    </row>
    <row r="439" spans="2:17" s="24" customFormat="1" ht="39.950000000000003" customHeight="1" x14ac:dyDescent="0.3">
      <c r="B439" s="55" t="s">
        <v>880</v>
      </c>
      <c r="C439" s="58">
        <v>44851</v>
      </c>
      <c r="D439" s="57" t="s">
        <v>881</v>
      </c>
      <c r="E439" s="21">
        <v>0</v>
      </c>
      <c r="F439" s="66">
        <v>1177.05</v>
      </c>
      <c r="G439" s="13">
        <f t="shared" si="15"/>
        <v>0</v>
      </c>
      <c r="H439" s="14"/>
      <c r="I439" s="18"/>
      <c r="J439" s="15"/>
      <c r="K439" s="14"/>
      <c r="L439" s="14"/>
      <c r="M439" s="69">
        <v>10</v>
      </c>
      <c r="N439" s="14"/>
      <c r="O439" s="14" t="s">
        <v>82</v>
      </c>
      <c r="P439" s="15">
        <f t="shared" si="16"/>
        <v>11770.5</v>
      </c>
      <c r="Q439" s="16"/>
    </row>
    <row r="440" spans="2:17" s="24" customFormat="1" ht="39.950000000000003" customHeight="1" x14ac:dyDescent="0.3">
      <c r="B440" s="55" t="s">
        <v>882</v>
      </c>
      <c r="C440" s="62" t="s">
        <v>13</v>
      </c>
      <c r="D440" s="57" t="s">
        <v>884</v>
      </c>
      <c r="E440" s="21">
        <v>0</v>
      </c>
      <c r="F440" s="66">
        <v>60</v>
      </c>
      <c r="G440" s="13">
        <f t="shared" si="15"/>
        <v>0</v>
      </c>
      <c r="H440" s="14"/>
      <c r="I440" s="18"/>
      <c r="J440" s="15"/>
      <c r="K440" s="14"/>
      <c r="L440" s="14"/>
      <c r="M440" s="70">
        <v>1</v>
      </c>
      <c r="N440" s="14"/>
      <c r="O440" s="14"/>
      <c r="P440" s="15">
        <f t="shared" si="16"/>
        <v>60</v>
      </c>
      <c r="Q440" s="16"/>
    </row>
    <row r="441" spans="2:17" s="24" customFormat="1" ht="39.950000000000003" customHeight="1" x14ac:dyDescent="0.3">
      <c r="B441" s="55" t="s">
        <v>883</v>
      </c>
      <c r="C441" s="62" t="s">
        <v>13</v>
      </c>
      <c r="D441" s="57" t="s">
        <v>886</v>
      </c>
      <c r="E441" s="21">
        <v>2</v>
      </c>
      <c r="F441" s="66">
        <v>645.01</v>
      </c>
      <c r="G441" s="13">
        <f t="shared" si="15"/>
        <v>1290.02</v>
      </c>
      <c r="H441" s="14"/>
      <c r="I441" s="18"/>
      <c r="J441" s="15"/>
      <c r="K441" s="14"/>
      <c r="L441" s="14"/>
      <c r="M441" s="70">
        <v>3</v>
      </c>
      <c r="N441" s="14"/>
      <c r="O441" s="14" t="s">
        <v>82</v>
      </c>
      <c r="P441" s="15">
        <f t="shared" si="16"/>
        <v>1935.03</v>
      </c>
      <c r="Q441" s="16"/>
    </row>
    <row r="442" spans="2:17" s="24" customFormat="1" ht="39.950000000000003" customHeight="1" x14ac:dyDescent="0.3">
      <c r="B442" s="55" t="s">
        <v>885</v>
      </c>
      <c r="C442" s="62" t="s">
        <v>13</v>
      </c>
      <c r="D442" s="57" t="s">
        <v>887</v>
      </c>
      <c r="E442" s="22">
        <v>0</v>
      </c>
      <c r="F442" s="66">
        <v>1310.6600000000001</v>
      </c>
      <c r="G442" s="13">
        <f t="shared" si="15"/>
        <v>0</v>
      </c>
      <c r="H442" s="14"/>
      <c r="I442" s="18"/>
      <c r="J442" s="15"/>
      <c r="K442" s="14"/>
      <c r="L442" s="14"/>
      <c r="M442" s="70">
        <v>2</v>
      </c>
      <c r="N442" s="14"/>
      <c r="O442" s="14" t="s">
        <v>82</v>
      </c>
      <c r="P442" s="15">
        <f t="shared" si="16"/>
        <v>2621.3200000000002</v>
      </c>
      <c r="Q442" s="16"/>
    </row>
    <row r="443" spans="2:17" s="24" customFormat="1" ht="39.950000000000003" customHeight="1" x14ac:dyDescent="0.3">
      <c r="B443" s="55" t="s">
        <v>888</v>
      </c>
      <c r="C443" s="56">
        <v>45365</v>
      </c>
      <c r="D443" s="57" t="s">
        <v>918</v>
      </c>
      <c r="E443" s="22">
        <v>0</v>
      </c>
      <c r="F443" s="66">
        <v>30</v>
      </c>
      <c r="G443" s="13">
        <f t="shared" si="15"/>
        <v>0</v>
      </c>
      <c r="H443" s="14"/>
      <c r="I443" s="18"/>
      <c r="J443" s="15"/>
      <c r="K443" s="14"/>
      <c r="L443" s="14"/>
      <c r="M443" s="70">
        <v>1</v>
      </c>
      <c r="N443" s="14"/>
      <c r="O443" s="14" t="s">
        <v>82</v>
      </c>
      <c r="P443" s="15">
        <f t="shared" si="16"/>
        <v>30</v>
      </c>
      <c r="Q443" s="16"/>
    </row>
    <row r="444" spans="2:17" s="16" customFormat="1" ht="39.950000000000003" customHeight="1" x14ac:dyDescent="0.3">
      <c r="B444" s="55" t="s">
        <v>889</v>
      </c>
      <c r="C444" s="56">
        <v>44193</v>
      </c>
      <c r="D444" s="57" t="s">
        <v>890</v>
      </c>
      <c r="E444" s="22">
        <v>1</v>
      </c>
      <c r="F444" s="66">
        <v>30</v>
      </c>
      <c r="G444" s="13">
        <f t="shared" si="15"/>
        <v>30</v>
      </c>
      <c r="H444" s="14"/>
      <c r="I444" s="18"/>
      <c r="J444" s="15"/>
      <c r="K444" s="14"/>
      <c r="L444" s="14"/>
      <c r="M444" s="70">
        <v>9</v>
      </c>
      <c r="N444" s="14"/>
      <c r="O444" s="14" t="s">
        <v>15</v>
      </c>
      <c r="P444" s="15">
        <f t="shared" si="16"/>
        <v>270</v>
      </c>
    </row>
    <row r="445" spans="2:17" s="24" customFormat="1" ht="39.950000000000003" customHeight="1" x14ac:dyDescent="0.3">
      <c r="B445" s="55" t="s">
        <v>891</v>
      </c>
      <c r="C445" s="62" t="s">
        <v>13</v>
      </c>
      <c r="D445" s="57" t="s">
        <v>892</v>
      </c>
      <c r="E445" s="22">
        <v>20</v>
      </c>
      <c r="F445" s="66">
        <v>30</v>
      </c>
      <c r="G445" s="13">
        <f t="shared" si="15"/>
        <v>600</v>
      </c>
      <c r="H445" s="14"/>
      <c r="I445" s="18"/>
      <c r="J445" s="15"/>
      <c r="K445" s="14"/>
      <c r="L445" s="14"/>
      <c r="M445" s="70">
        <v>8</v>
      </c>
      <c r="N445" s="14"/>
      <c r="O445" s="14" t="s">
        <v>15</v>
      </c>
      <c r="P445" s="15">
        <f t="shared" si="16"/>
        <v>240</v>
      </c>
      <c r="Q445" s="16"/>
    </row>
    <row r="446" spans="2:17" s="24" customFormat="1" ht="39.950000000000003" customHeight="1" x14ac:dyDescent="0.3">
      <c r="B446" s="55" t="s">
        <v>893</v>
      </c>
      <c r="C446" s="56" t="s">
        <v>13</v>
      </c>
      <c r="D446" s="57" t="s">
        <v>894</v>
      </c>
      <c r="E446" s="11">
        <v>1</v>
      </c>
      <c r="F446" s="66">
        <v>30</v>
      </c>
      <c r="G446" s="13">
        <f t="shared" si="15"/>
        <v>30</v>
      </c>
      <c r="H446" s="14"/>
      <c r="I446" s="18"/>
      <c r="J446" s="15"/>
      <c r="K446" s="14"/>
      <c r="L446" s="14"/>
      <c r="M446" s="70">
        <v>1</v>
      </c>
      <c r="N446" s="14"/>
      <c r="O446" s="14" t="s">
        <v>23</v>
      </c>
      <c r="P446" s="15">
        <f t="shared" si="16"/>
        <v>30</v>
      </c>
      <c r="Q446" s="16"/>
    </row>
    <row r="447" spans="2:17" s="24" customFormat="1" ht="39.950000000000003" customHeight="1" x14ac:dyDescent="0.3">
      <c r="B447" s="55" t="s">
        <v>895</v>
      </c>
      <c r="C447" s="56" t="s">
        <v>13</v>
      </c>
      <c r="D447" s="57" t="s">
        <v>896</v>
      </c>
      <c r="E447" s="22">
        <v>10</v>
      </c>
      <c r="F447" s="66">
        <v>30</v>
      </c>
      <c r="G447" s="13">
        <f t="shared" si="15"/>
        <v>300</v>
      </c>
      <c r="H447" s="14"/>
      <c r="I447" s="18"/>
      <c r="J447" s="15"/>
      <c r="K447" s="14"/>
      <c r="L447" s="14"/>
      <c r="M447" s="70">
        <v>10</v>
      </c>
      <c r="N447" s="14"/>
      <c r="O447" s="14" t="s">
        <v>23</v>
      </c>
      <c r="P447" s="15">
        <f t="shared" si="16"/>
        <v>300</v>
      </c>
      <c r="Q447" s="16"/>
    </row>
    <row r="448" spans="2:17" s="24" customFormat="1" ht="39.950000000000003" customHeight="1" x14ac:dyDescent="0.3">
      <c r="B448" s="55" t="s">
        <v>897</v>
      </c>
      <c r="C448" s="56">
        <v>45020</v>
      </c>
      <c r="D448" s="57" t="s">
        <v>898</v>
      </c>
      <c r="E448" s="22">
        <v>0</v>
      </c>
      <c r="F448" s="66">
        <v>413</v>
      </c>
      <c r="G448" s="13">
        <f t="shared" si="15"/>
        <v>0</v>
      </c>
      <c r="H448" s="14"/>
      <c r="I448" s="18"/>
      <c r="J448" s="15"/>
      <c r="K448" s="14"/>
      <c r="L448" s="14"/>
      <c r="M448" s="70">
        <v>1</v>
      </c>
      <c r="N448" s="14"/>
      <c r="O448" s="14" t="s">
        <v>23</v>
      </c>
      <c r="P448" s="15">
        <f t="shared" si="16"/>
        <v>413</v>
      </c>
      <c r="Q448" s="16"/>
    </row>
    <row r="449" spans="2:17" s="24" customFormat="1" ht="39.950000000000003" customHeight="1" x14ac:dyDescent="0.3">
      <c r="B449" s="55" t="s">
        <v>899</v>
      </c>
      <c r="C449" s="56" t="s">
        <v>13</v>
      </c>
      <c r="D449" s="59" t="s">
        <v>900</v>
      </c>
      <c r="E449" s="22">
        <v>0</v>
      </c>
      <c r="F449" s="66">
        <v>148.13</v>
      </c>
      <c r="G449" s="13">
        <f t="shared" si="15"/>
        <v>0</v>
      </c>
      <c r="H449" s="14"/>
      <c r="I449" s="18"/>
      <c r="J449" s="15"/>
      <c r="K449" s="14"/>
      <c r="L449" s="14"/>
      <c r="M449" s="70">
        <v>1</v>
      </c>
      <c r="N449" s="14"/>
      <c r="O449" s="14" t="s">
        <v>23</v>
      </c>
      <c r="P449" s="15">
        <f t="shared" si="16"/>
        <v>148.13</v>
      </c>
      <c r="Q449" s="16"/>
    </row>
    <row r="450" spans="2:17" s="24" customFormat="1" ht="39.950000000000003" customHeight="1" x14ac:dyDescent="0.3">
      <c r="B450" s="55" t="s">
        <v>901</v>
      </c>
      <c r="C450" s="56" t="s">
        <v>13</v>
      </c>
      <c r="D450" s="59" t="s">
        <v>902</v>
      </c>
      <c r="E450" s="22">
        <v>0</v>
      </c>
      <c r="F450" s="66">
        <v>148.13</v>
      </c>
      <c r="G450" s="13">
        <f t="shared" si="15"/>
        <v>0</v>
      </c>
      <c r="H450" s="17"/>
      <c r="I450" s="18"/>
      <c r="J450" s="15"/>
      <c r="K450" s="28">
        <f>+I450*J450</f>
        <v>0</v>
      </c>
      <c r="L450" s="14"/>
      <c r="M450" s="70">
        <v>2</v>
      </c>
      <c r="N450" s="14"/>
      <c r="O450" s="14" t="s">
        <v>23</v>
      </c>
      <c r="P450" s="15">
        <f t="shared" si="16"/>
        <v>296.26</v>
      </c>
      <c r="Q450" s="16"/>
    </row>
    <row r="451" spans="2:17" ht="39.950000000000003" customHeight="1" x14ac:dyDescent="0.3">
      <c r="B451" s="33" t="s">
        <v>903</v>
      </c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34"/>
      <c r="P451" s="34">
        <f>SUM(P9:P450)</f>
        <v>3500109.5766800004</v>
      </c>
    </row>
    <row r="452" spans="2:17" s="41" customFormat="1" x14ac:dyDescent="0.3">
      <c r="B452" s="35"/>
      <c r="C452" s="35"/>
      <c r="D452" s="36"/>
      <c r="E452" s="37"/>
      <c r="F452" s="38"/>
      <c r="G452" s="39"/>
      <c r="H452" s="39"/>
      <c r="I452" s="39"/>
      <c r="J452" s="40"/>
      <c r="K452" s="39"/>
      <c r="L452" s="39"/>
      <c r="M452" s="39"/>
      <c r="N452" s="39"/>
      <c r="O452" s="39"/>
      <c r="P452" s="39"/>
    </row>
    <row r="453" spans="2:17" s="41" customFormat="1" x14ac:dyDescent="0.3">
      <c r="D453" s="42"/>
      <c r="E453" s="43"/>
      <c r="F453" s="38"/>
      <c r="G453" s="40"/>
      <c r="H453" s="39"/>
      <c r="I453" s="39"/>
      <c r="J453" s="40"/>
      <c r="K453" s="39"/>
      <c r="L453" s="39"/>
      <c r="M453" s="44"/>
      <c r="N453" s="39"/>
      <c r="O453" s="44"/>
      <c r="P453" s="45"/>
    </row>
    <row r="454" spans="2:17" customFormat="1" x14ac:dyDescent="0.3">
      <c r="B454" s="32" t="s">
        <v>904</v>
      </c>
      <c r="C454" s="32"/>
      <c r="D454" s="46"/>
      <c r="E454" s="47"/>
      <c r="F454" s="48"/>
      <c r="G454" s="49"/>
      <c r="H454" s="49"/>
      <c r="I454" s="49"/>
      <c r="J454" s="50"/>
      <c r="K454" s="49"/>
      <c r="L454" s="49"/>
      <c r="M454" s="51"/>
      <c r="N454" s="49"/>
      <c r="O454" s="51"/>
      <c r="P454" s="51"/>
      <c r="Q454" s="32"/>
    </row>
    <row r="455" spans="2:17" customFormat="1" x14ac:dyDescent="0.3">
      <c r="B455" s="32"/>
      <c r="C455" s="32"/>
      <c r="D455" s="46"/>
      <c r="E455" s="47"/>
      <c r="F455" s="48"/>
      <c r="G455" s="49"/>
      <c r="H455" s="49"/>
      <c r="I455" s="49"/>
      <c r="J455" s="50"/>
      <c r="K455" s="49"/>
      <c r="L455" s="49"/>
      <c r="M455" s="51"/>
      <c r="N455" s="49"/>
      <c r="O455" s="51"/>
      <c r="P455" s="51"/>
      <c r="Q455" s="32"/>
    </row>
    <row r="456" spans="2:17" customFormat="1" x14ac:dyDescent="0.3">
      <c r="B456" s="52" t="s">
        <v>905</v>
      </c>
      <c r="C456" s="32"/>
      <c r="D456" s="46"/>
      <c r="E456" s="47"/>
      <c r="F456" s="48"/>
      <c r="G456" s="49"/>
      <c r="H456" s="49"/>
      <c r="I456" s="49"/>
      <c r="J456" s="50"/>
      <c r="K456" s="49"/>
      <c r="L456" s="49"/>
      <c r="M456" s="51"/>
      <c r="N456" s="49"/>
      <c r="O456" s="51"/>
      <c r="P456" s="51"/>
      <c r="Q456" s="32"/>
    </row>
    <row r="457" spans="2:17" customFormat="1" x14ac:dyDescent="0.3">
      <c r="B457" s="32"/>
      <c r="C457" s="32"/>
      <c r="D457" s="46"/>
      <c r="E457" s="47"/>
      <c r="F457" s="48"/>
      <c r="G457" s="49"/>
      <c r="H457" s="49"/>
      <c r="I457" s="49"/>
      <c r="J457" s="50"/>
      <c r="K457" s="49"/>
      <c r="L457" s="49"/>
      <c r="M457" s="51"/>
      <c r="N457" s="49"/>
      <c r="O457" s="51"/>
      <c r="P457" s="51"/>
      <c r="Q457" s="32"/>
    </row>
    <row r="458" spans="2:17" customFormat="1" x14ac:dyDescent="0.3">
      <c r="B458" s="53" t="s">
        <v>906</v>
      </c>
      <c r="C458" s="53"/>
      <c r="D458" s="46"/>
      <c r="E458" s="47"/>
      <c r="F458" s="48"/>
      <c r="G458" s="49"/>
      <c r="H458" s="49"/>
      <c r="I458" s="49"/>
      <c r="J458" s="50"/>
      <c r="K458" s="49"/>
      <c r="L458" s="49"/>
      <c r="M458" s="51"/>
      <c r="N458" s="49"/>
      <c r="O458" s="51"/>
      <c r="P458" s="51"/>
      <c r="Q458" s="32"/>
    </row>
    <row r="459" spans="2:17" customFormat="1" x14ac:dyDescent="0.3">
      <c r="B459" s="53" t="s">
        <v>907</v>
      </c>
      <c r="C459" s="53"/>
      <c r="D459" s="46"/>
      <c r="E459" s="47"/>
      <c r="F459" s="48"/>
      <c r="G459" s="49"/>
      <c r="H459" s="49"/>
      <c r="I459" s="49"/>
      <c r="J459" s="50"/>
      <c r="K459" s="49"/>
      <c r="L459" s="49"/>
      <c r="M459" s="51"/>
      <c r="N459" s="49"/>
      <c r="O459" s="51"/>
      <c r="P459" s="51"/>
      <c r="Q459" s="32"/>
    </row>
  </sheetData>
  <mergeCells count="6">
    <mergeCell ref="K451:N451"/>
    <mergeCell ref="B3:G3"/>
    <mergeCell ref="B4:G4"/>
    <mergeCell ref="B5:G5"/>
    <mergeCell ref="C451:F451"/>
    <mergeCell ref="G451:J4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9"/>
  <sheetViews>
    <sheetView tabSelected="1" topLeftCell="A448" workbookViewId="0">
      <selection activeCell="Q4" sqref="Q4"/>
    </sheetView>
  </sheetViews>
  <sheetFormatPr baseColWidth="10" defaultColWidth="14.140625" defaultRowHeight="18.75" x14ac:dyDescent="0.3"/>
  <cols>
    <col min="1" max="1" width="15.28515625" style="32" customWidth="1"/>
    <col min="2" max="2" width="24.7109375" style="32" customWidth="1"/>
    <col min="3" max="3" width="64.140625" style="54" customWidth="1"/>
    <col min="4" max="4" width="0" style="47" hidden="1" customWidth="1"/>
    <col min="5" max="5" width="14.28515625" style="48" customWidth="1"/>
    <col min="6" max="6" width="0" style="49" hidden="1" customWidth="1"/>
    <col min="7" max="7" width="15.7109375" style="49" hidden="1" customWidth="1"/>
    <col min="8" max="8" width="11.28515625" style="49" hidden="1" customWidth="1"/>
    <col min="9" max="9" width="0" style="50" hidden="1" customWidth="1"/>
    <col min="10" max="10" width="0" style="49" hidden="1" customWidth="1"/>
    <col min="11" max="11" width="1.7109375" style="49" hidden="1" customWidth="1"/>
    <col min="12" max="12" width="14.28515625" style="51" bestFit="1" customWidth="1"/>
    <col min="13" max="13" width="0" style="49" hidden="1" customWidth="1"/>
    <col min="14" max="14" width="0" style="51" hidden="1" customWidth="1"/>
    <col min="15" max="15" width="16.42578125" style="51" bestFit="1" customWidth="1"/>
    <col min="16" max="16" width="15.140625" style="32" bestFit="1" customWidth="1"/>
    <col min="17" max="16384" width="14.140625" style="32"/>
  </cols>
  <sheetData>
    <row r="1" spans="1:15" s="1" customFormat="1" x14ac:dyDescent="0.3">
      <c r="C1" s="2"/>
      <c r="D1" s="3"/>
      <c r="E1" s="4"/>
      <c r="F1" s="5"/>
      <c r="G1" s="5"/>
      <c r="H1" s="5"/>
      <c r="I1" s="6"/>
      <c r="J1" s="5"/>
      <c r="K1" s="5"/>
      <c r="L1" s="7"/>
      <c r="M1" s="5"/>
      <c r="N1" s="7"/>
      <c r="O1" s="7"/>
    </row>
    <row r="2" spans="1:15" s="1" customFormat="1" x14ac:dyDescent="0.3">
      <c r="C2" s="2"/>
      <c r="D2" s="3"/>
      <c r="E2" s="4"/>
      <c r="F2" s="5"/>
      <c r="G2" s="5"/>
      <c r="H2" s="5"/>
      <c r="I2" s="6"/>
      <c r="J2" s="5"/>
      <c r="K2" s="5"/>
      <c r="L2" s="7"/>
      <c r="M2" s="5"/>
      <c r="N2" s="7"/>
      <c r="O2" s="7"/>
    </row>
    <row r="3" spans="1:15" s="1" customFormat="1" ht="26.25" x14ac:dyDescent="0.4">
      <c r="A3" s="73" t="s">
        <v>0</v>
      </c>
      <c r="B3" s="73"/>
      <c r="C3" s="73"/>
      <c r="D3" s="74"/>
      <c r="E3" s="74"/>
      <c r="F3" s="74"/>
      <c r="G3" s="5"/>
      <c r="H3" s="5"/>
      <c r="I3" s="6"/>
      <c r="J3" s="6"/>
      <c r="K3" s="6"/>
      <c r="L3" s="7"/>
      <c r="M3" s="5"/>
      <c r="N3" s="7"/>
      <c r="O3" s="7"/>
    </row>
    <row r="4" spans="1:15" s="1" customFormat="1" x14ac:dyDescent="0.3">
      <c r="A4" s="75" t="s">
        <v>1</v>
      </c>
      <c r="B4" s="76"/>
      <c r="C4" s="76"/>
      <c r="D4" s="77"/>
      <c r="E4" s="77"/>
      <c r="F4" s="77"/>
      <c r="G4" s="5"/>
      <c r="H4" s="5"/>
      <c r="I4" s="6"/>
      <c r="J4" s="5"/>
      <c r="K4" s="5"/>
      <c r="L4" s="7"/>
      <c r="M4" s="5"/>
      <c r="N4" s="7"/>
      <c r="O4" s="7"/>
    </row>
    <row r="5" spans="1:15" s="1" customFormat="1" x14ac:dyDescent="0.3">
      <c r="A5" s="78" t="s">
        <v>908</v>
      </c>
      <c r="B5" s="78"/>
      <c r="C5" s="78"/>
      <c r="D5" s="78"/>
      <c r="E5" s="78"/>
      <c r="F5" s="78"/>
      <c r="G5" s="5"/>
      <c r="H5" s="5"/>
      <c r="I5" s="6"/>
      <c r="J5" s="5"/>
      <c r="K5" s="5"/>
      <c r="L5" s="7"/>
      <c r="M5" s="5"/>
      <c r="N5" s="7"/>
      <c r="O5" s="7"/>
    </row>
    <row r="6" spans="1:15" s="1" customFormat="1" x14ac:dyDescent="0.3">
      <c r="C6" s="2"/>
      <c r="D6" s="3"/>
      <c r="E6" s="4"/>
      <c r="F6" s="5"/>
      <c r="G6" s="5"/>
      <c r="H6" s="5"/>
      <c r="I6" s="6"/>
      <c r="J6" s="5"/>
      <c r="K6" s="5"/>
      <c r="L6" s="7"/>
      <c r="M6" s="5"/>
      <c r="N6" s="7"/>
      <c r="O6" s="7"/>
    </row>
    <row r="7" spans="1:15" s="1" customFormat="1" x14ac:dyDescent="0.3">
      <c r="C7" s="2"/>
      <c r="D7" s="3"/>
      <c r="E7" s="4"/>
      <c r="F7" s="5"/>
      <c r="G7" s="5"/>
      <c r="H7" s="5"/>
      <c r="I7" s="6"/>
      <c r="J7" s="5"/>
      <c r="K7" s="5"/>
      <c r="L7" s="7"/>
      <c r="M7" s="5"/>
      <c r="N7" s="7"/>
      <c r="O7" s="7"/>
    </row>
    <row r="8" spans="1:15" s="9" customFormat="1" ht="97.5" customHeight="1" x14ac:dyDescent="0.25">
      <c r="A8" s="71" t="s">
        <v>2</v>
      </c>
      <c r="B8" s="71" t="s">
        <v>3</v>
      </c>
      <c r="C8" s="71" t="s">
        <v>4</v>
      </c>
      <c r="D8" s="71" t="s">
        <v>5</v>
      </c>
      <c r="E8" s="71" t="s">
        <v>6</v>
      </c>
      <c r="F8" s="71" t="s">
        <v>7</v>
      </c>
      <c r="G8" s="71" t="s">
        <v>8</v>
      </c>
      <c r="H8" s="71" t="s">
        <v>9</v>
      </c>
      <c r="I8" s="71" t="s">
        <v>6</v>
      </c>
      <c r="J8" s="71" t="s">
        <v>7</v>
      </c>
      <c r="K8" s="71" t="s">
        <v>10</v>
      </c>
      <c r="L8" s="71" t="s">
        <v>5</v>
      </c>
      <c r="M8" s="71" t="s">
        <v>11</v>
      </c>
      <c r="N8" s="71" t="s">
        <v>12</v>
      </c>
      <c r="O8" s="71" t="s">
        <v>7</v>
      </c>
    </row>
    <row r="9" spans="1:15" s="16" customFormat="1" ht="39.950000000000003" customHeight="1" x14ac:dyDescent="0.3">
      <c r="A9" s="55" t="s">
        <v>16</v>
      </c>
      <c r="B9" s="56" t="s">
        <v>13</v>
      </c>
      <c r="C9" s="57" t="s">
        <v>14</v>
      </c>
      <c r="D9" s="11">
        <v>11</v>
      </c>
      <c r="E9" s="66">
        <v>6.71</v>
      </c>
      <c r="F9" s="13">
        <f t="shared" ref="F9:F72" si="0">D9*E9</f>
        <v>73.81</v>
      </c>
      <c r="G9" s="14"/>
      <c r="H9" s="14"/>
      <c r="I9" s="15"/>
      <c r="J9" s="14"/>
      <c r="K9" s="14"/>
      <c r="L9" s="69">
        <v>11</v>
      </c>
      <c r="M9" s="14"/>
      <c r="N9" s="14" t="s">
        <v>15</v>
      </c>
      <c r="O9" s="15">
        <f>+E9*L9</f>
        <v>73.81</v>
      </c>
    </row>
    <row r="10" spans="1:15" s="16" customFormat="1" ht="39.950000000000003" customHeight="1" x14ac:dyDescent="0.3">
      <c r="A10" s="55" t="s">
        <v>19</v>
      </c>
      <c r="B10" s="56">
        <v>44652</v>
      </c>
      <c r="C10" s="57" t="s">
        <v>20</v>
      </c>
      <c r="D10" s="11">
        <v>0</v>
      </c>
      <c r="E10" s="66">
        <v>33.799999999999997</v>
      </c>
      <c r="F10" s="13">
        <f t="shared" si="0"/>
        <v>0</v>
      </c>
      <c r="G10" s="17"/>
      <c r="H10" s="18"/>
      <c r="I10" s="15"/>
      <c r="J10" s="15">
        <f>+I10*H10</f>
        <v>0</v>
      </c>
      <c r="K10" s="14"/>
      <c r="L10" s="69">
        <v>121.5</v>
      </c>
      <c r="M10" s="19" t="s">
        <v>17</v>
      </c>
      <c r="N10" s="14" t="s">
        <v>18</v>
      </c>
      <c r="O10" s="15">
        <f t="shared" ref="O10:O11" si="1">+E10*L10</f>
        <v>4106.7</v>
      </c>
    </row>
    <row r="11" spans="1:15" s="16" customFormat="1" ht="39.950000000000003" customHeight="1" x14ac:dyDescent="0.3">
      <c r="A11" s="55" t="s">
        <v>21</v>
      </c>
      <c r="B11" s="58">
        <v>44652</v>
      </c>
      <c r="C11" s="57" t="s">
        <v>909</v>
      </c>
      <c r="D11" s="20">
        <v>271.2</v>
      </c>
      <c r="E11" s="66">
        <v>33.799999999999997</v>
      </c>
      <c r="F11" s="13">
        <f t="shared" si="0"/>
        <v>9166.56</v>
      </c>
      <c r="G11" s="14"/>
      <c r="H11" s="14"/>
      <c r="I11" s="15"/>
      <c r="J11" s="14"/>
      <c r="K11" s="14">
        <v>33</v>
      </c>
      <c r="L11" s="69">
        <v>271.2</v>
      </c>
      <c r="M11" s="14"/>
      <c r="N11" s="14" t="s">
        <v>18</v>
      </c>
      <c r="O11" s="15">
        <f t="shared" si="1"/>
        <v>9166.56</v>
      </c>
    </row>
    <row r="12" spans="1:15" s="16" customFormat="1" ht="39.950000000000003" customHeight="1" x14ac:dyDescent="0.3">
      <c r="A12" s="55" t="s">
        <v>24</v>
      </c>
      <c r="B12" s="56">
        <v>44193</v>
      </c>
      <c r="C12" s="57" t="s">
        <v>22</v>
      </c>
      <c r="D12" s="21">
        <v>13</v>
      </c>
      <c r="E12" s="66">
        <v>215</v>
      </c>
      <c r="F12" s="13">
        <f t="shared" si="0"/>
        <v>2795</v>
      </c>
      <c r="G12" s="14"/>
      <c r="H12" s="14"/>
      <c r="I12" s="15"/>
      <c r="J12" s="14"/>
      <c r="K12" s="14">
        <v>1</v>
      </c>
      <c r="L12" s="69">
        <v>13</v>
      </c>
      <c r="M12" s="14"/>
      <c r="N12" s="14" t="s">
        <v>23</v>
      </c>
      <c r="O12" s="15">
        <f>+E12*L12</f>
        <v>2795</v>
      </c>
    </row>
    <row r="13" spans="1:15" s="16" customFormat="1" ht="39.950000000000003" customHeight="1" x14ac:dyDescent="0.3">
      <c r="A13" s="55" t="s">
        <v>26</v>
      </c>
      <c r="B13" s="58" t="s">
        <v>13</v>
      </c>
      <c r="C13" s="57" t="s">
        <v>25</v>
      </c>
      <c r="D13" s="11">
        <v>1</v>
      </c>
      <c r="E13" s="66">
        <v>47100</v>
      </c>
      <c r="F13" s="13">
        <f t="shared" si="0"/>
        <v>47100</v>
      </c>
      <c r="G13" s="17"/>
      <c r="H13" s="18"/>
      <c r="I13" s="15"/>
      <c r="J13" s="15"/>
      <c r="K13" s="14"/>
      <c r="L13" s="69">
        <v>1</v>
      </c>
      <c r="M13" s="19"/>
      <c r="N13" s="14"/>
      <c r="O13" s="15">
        <f t="shared" ref="O13:O76" si="2">+E13*L13</f>
        <v>47100</v>
      </c>
    </row>
    <row r="14" spans="1:15" s="16" customFormat="1" ht="39.950000000000003" customHeight="1" x14ac:dyDescent="0.3">
      <c r="A14" s="55" t="s">
        <v>28</v>
      </c>
      <c r="B14" s="56" t="s">
        <v>13</v>
      </c>
      <c r="C14" s="57" t="s">
        <v>27</v>
      </c>
      <c r="D14" s="21">
        <v>3</v>
      </c>
      <c r="E14" s="66">
        <v>3540</v>
      </c>
      <c r="F14" s="13">
        <f t="shared" si="0"/>
        <v>10620</v>
      </c>
      <c r="G14" s="14"/>
      <c r="H14" s="14"/>
      <c r="I14" s="15"/>
      <c r="J14" s="14"/>
      <c r="K14" s="14"/>
      <c r="L14" s="69">
        <v>3</v>
      </c>
      <c r="M14" s="14"/>
      <c r="N14" s="14"/>
      <c r="O14" s="15">
        <f t="shared" si="2"/>
        <v>10620</v>
      </c>
    </row>
    <row r="15" spans="1:15" s="16" customFormat="1" ht="39.950000000000003" customHeight="1" x14ac:dyDescent="0.3">
      <c r="A15" s="55" t="s">
        <v>30</v>
      </c>
      <c r="B15" s="56">
        <v>45020</v>
      </c>
      <c r="C15" s="57" t="s">
        <v>29</v>
      </c>
      <c r="D15" s="21">
        <v>15</v>
      </c>
      <c r="E15" s="66">
        <v>3540</v>
      </c>
      <c r="F15" s="13">
        <f t="shared" si="0"/>
        <v>53100</v>
      </c>
      <c r="G15" s="14"/>
      <c r="H15" s="14"/>
      <c r="I15" s="15"/>
      <c r="J15" s="14"/>
      <c r="K15" s="14"/>
      <c r="L15" s="69">
        <v>15</v>
      </c>
      <c r="M15" s="14"/>
      <c r="N15" s="14" t="s">
        <v>23</v>
      </c>
      <c r="O15" s="15">
        <f t="shared" si="2"/>
        <v>53100</v>
      </c>
    </row>
    <row r="16" spans="1:15" s="16" customFormat="1" ht="39.950000000000003" customHeight="1" x14ac:dyDescent="0.3">
      <c r="A16" s="55" t="s">
        <v>33</v>
      </c>
      <c r="B16" s="56" t="s">
        <v>13</v>
      </c>
      <c r="C16" s="59" t="s">
        <v>31</v>
      </c>
      <c r="D16" s="22">
        <v>0</v>
      </c>
      <c r="E16" s="67">
        <v>48</v>
      </c>
      <c r="F16" s="13">
        <f t="shared" si="0"/>
        <v>0</v>
      </c>
      <c r="G16" s="10"/>
      <c r="H16" s="18"/>
      <c r="I16" s="15"/>
      <c r="J16" s="15">
        <f>+I16*H16</f>
        <v>0</v>
      </c>
      <c r="K16" s="14"/>
      <c r="L16" s="69">
        <v>1</v>
      </c>
      <c r="M16" s="19"/>
      <c r="N16" s="14" t="s">
        <v>23</v>
      </c>
      <c r="O16" s="15">
        <f t="shared" si="2"/>
        <v>48</v>
      </c>
    </row>
    <row r="17" spans="1:16" s="24" customFormat="1" ht="39.950000000000003" customHeight="1" x14ac:dyDescent="0.3">
      <c r="A17" s="55" t="s">
        <v>35</v>
      </c>
      <c r="B17" s="56" t="s">
        <v>13</v>
      </c>
      <c r="C17" s="59" t="s">
        <v>34</v>
      </c>
      <c r="D17" s="23">
        <v>0</v>
      </c>
      <c r="E17" s="67">
        <v>48</v>
      </c>
      <c r="F17" s="13">
        <f t="shared" si="0"/>
        <v>0</v>
      </c>
      <c r="G17" s="14"/>
      <c r="H17" s="14"/>
      <c r="I17" s="15"/>
      <c r="J17" s="14"/>
      <c r="K17" s="14"/>
      <c r="L17" s="69">
        <v>5</v>
      </c>
      <c r="M17" s="14"/>
      <c r="N17" s="14" t="s">
        <v>23</v>
      </c>
      <c r="O17" s="15">
        <f t="shared" si="2"/>
        <v>240</v>
      </c>
      <c r="P17" s="16"/>
    </row>
    <row r="18" spans="1:16" s="24" customFormat="1" ht="39.950000000000003" customHeight="1" x14ac:dyDescent="0.3">
      <c r="A18" s="55" t="s">
        <v>37</v>
      </c>
      <c r="B18" s="56" t="s">
        <v>13</v>
      </c>
      <c r="C18" s="57" t="s">
        <v>36</v>
      </c>
      <c r="D18" s="23">
        <v>1</v>
      </c>
      <c r="E18" s="66">
        <v>30</v>
      </c>
      <c r="F18" s="13">
        <f t="shared" si="0"/>
        <v>30</v>
      </c>
      <c r="G18" s="14"/>
      <c r="H18" s="14"/>
      <c r="I18" s="15"/>
      <c r="J18" s="14"/>
      <c r="K18" s="14"/>
      <c r="L18" s="69">
        <v>1</v>
      </c>
      <c r="M18" s="14"/>
      <c r="N18" s="14" t="s">
        <v>32</v>
      </c>
      <c r="O18" s="15">
        <f t="shared" si="2"/>
        <v>30</v>
      </c>
      <c r="P18" s="16"/>
    </row>
    <row r="19" spans="1:16" s="24" customFormat="1" ht="39.950000000000003" customHeight="1" x14ac:dyDescent="0.3">
      <c r="A19" s="55" t="s">
        <v>39</v>
      </c>
      <c r="B19" s="56" t="s">
        <v>13</v>
      </c>
      <c r="C19" s="57" t="s">
        <v>38</v>
      </c>
      <c r="D19" s="23">
        <v>5</v>
      </c>
      <c r="E19" s="66">
        <v>30</v>
      </c>
      <c r="F19" s="13">
        <f t="shared" si="0"/>
        <v>150</v>
      </c>
      <c r="G19" s="14"/>
      <c r="H19" s="14"/>
      <c r="I19" s="15"/>
      <c r="J19" s="14"/>
      <c r="K19" s="14"/>
      <c r="L19" s="69">
        <v>5</v>
      </c>
      <c r="M19" s="14"/>
      <c r="N19" s="14" t="s">
        <v>32</v>
      </c>
      <c r="O19" s="15">
        <f t="shared" si="2"/>
        <v>150</v>
      </c>
      <c r="P19" s="16"/>
    </row>
    <row r="20" spans="1:16" s="24" customFormat="1" ht="39.950000000000003" customHeight="1" x14ac:dyDescent="0.3">
      <c r="A20" s="55" t="s">
        <v>41</v>
      </c>
      <c r="B20" s="56" t="s">
        <v>13</v>
      </c>
      <c r="C20" s="57" t="s">
        <v>40</v>
      </c>
      <c r="D20" s="11">
        <v>1</v>
      </c>
      <c r="E20" s="66">
        <v>30</v>
      </c>
      <c r="F20" s="13">
        <f t="shared" si="0"/>
        <v>30</v>
      </c>
      <c r="G20" s="14"/>
      <c r="H20" s="14"/>
      <c r="I20" s="15"/>
      <c r="J20" s="14"/>
      <c r="K20" s="14"/>
      <c r="L20" s="70">
        <v>12</v>
      </c>
      <c r="M20" s="14"/>
      <c r="N20" s="14"/>
      <c r="O20" s="15">
        <f t="shared" si="2"/>
        <v>360</v>
      </c>
      <c r="P20" s="16"/>
    </row>
    <row r="21" spans="1:16" s="24" customFormat="1" ht="39.950000000000003" customHeight="1" x14ac:dyDescent="0.3">
      <c r="A21" s="55" t="s">
        <v>43</v>
      </c>
      <c r="B21" s="56">
        <v>44193</v>
      </c>
      <c r="C21" s="57" t="s">
        <v>42</v>
      </c>
      <c r="D21" s="11">
        <v>5</v>
      </c>
      <c r="E21" s="66">
        <v>30</v>
      </c>
      <c r="F21" s="13">
        <f t="shared" si="0"/>
        <v>150</v>
      </c>
      <c r="G21" s="14"/>
      <c r="H21" s="14"/>
      <c r="I21" s="15"/>
      <c r="J21" s="14"/>
      <c r="K21" s="14"/>
      <c r="L21" s="70">
        <v>39</v>
      </c>
      <c r="M21" s="14"/>
      <c r="N21" s="14"/>
      <c r="O21" s="15">
        <f t="shared" si="2"/>
        <v>1170</v>
      </c>
      <c r="P21" s="16"/>
    </row>
    <row r="22" spans="1:16" s="24" customFormat="1" ht="39.950000000000003" customHeight="1" x14ac:dyDescent="0.3">
      <c r="A22" s="55" t="s">
        <v>45</v>
      </c>
      <c r="B22" s="56">
        <v>44193</v>
      </c>
      <c r="C22" s="57" t="s">
        <v>44</v>
      </c>
      <c r="D22" s="11">
        <v>12</v>
      </c>
      <c r="E22" s="66">
        <v>11</v>
      </c>
      <c r="F22" s="13">
        <f t="shared" si="0"/>
        <v>132</v>
      </c>
      <c r="G22" s="14"/>
      <c r="H22" s="14"/>
      <c r="I22" s="15"/>
      <c r="J22" s="14"/>
      <c r="K22" s="14"/>
      <c r="L22" s="70">
        <v>9</v>
      </c>
      <c r="M22" s="14"/>
      <c r="N22" s="14"/>
      <c r="O22" s="15">
        <f t="shared" si="2"/>
        <v>99</v>
      </c>
      <c r="P22" s="16"/>
    </row>
    <row r="23" spans="1:16" s="24" customFormat="1" ht="39.950000000000003" customHeight="1" x14ac:dyDescent="0.3">
      <c r="A23" s="55" t="s">
        <v>47</v>
      </c>
      <c r="B23" s="56">
        <v>44193</v>
      </c>
      <c r="C23" s="57" t="s">
        <v>46</v>
      </c>
      <c r="D23" s="11">
        <v>39</v>
      </c>
      <c r="E23" s="66">
        <v>15.84</v>
      </c>
      <c r="F23" s="13">
        <f t="shared" si="0"/>
        <v>617.76</v>
      </c>
      <c r="G23" s="14"/>
      <c r="H23" s="14"/>
      <c r="I23" s="15"/>
      <c r="J23" s="14"/>
      <c r="K23" s="14"/>
      <c r="L23" s="70">
        <v>107</v>
      </c>
      <c r="M23" s="14"/>
      <c r="N23" s="14" t="s">
        <v>23</v>
      </c>
      <c r="O23" s="15">
        <f t="shared" si="2"/>
        <v>1694.8799999999999</v>
      </c>
      <c r="P23" s="16"/>
    </row>
    <row r="24" spans="1:16" s="24" customFormat="1" ht="39.950000000000003" customHeight="1" x14ac:dyDescent="0.3">
      <c r="A24" s="55" t="s">
        <v>49</v>
      </c>
      <c r="B24" s="56">
        <v>44193</v>
      </c>
      <c r="C24" s="57" t="s">
        <v>48</v>
      </c>
      <c r="D24" s="21">
        <v>24</v>
      </c>
      <c r="E24" s="66">
        <v>22.41</v>
      </c>
      <c r="F24" s="13">
        <f t="shared" si="0"/>
        <v>537.84</v>
      </c>
      <c r="G24" s="14"/>
      <c r="H24" s="14"/>
      <c r="I24" s="15"/>
      <c r="J24" s="14"/>
      <c r="K24" s="14"/>
      <c r="L24" s="70">
        <v>43</v>
      </c>
      <c r="M24" s="14"/>
      <c r="N24" s="14" t="s">
        <v>23</v>
      </c>
      <c r="O24" s="15">
        <f t="shared" si="2"/>
        <v>963.63</v>
      </c>
      <c r="P24" s="16"/>
    </row>
    <row r="25" spans="1:16" s="24" customFormat="1" ht="39.950000000000003" customHeight="1" x14ac:dyDescent="0.3">
      <c r="A25" s="55" t="s">
        <v>51</v>
      </c>
      <c r="B25" s="56">
        <v>44193</v>
      </c>
      <c r="C25" s="57" t="s">
        <v>50</v>
      </c>
      <c r="D25" s="21">
        <v>107</v>
      </c>
      <c r="E25" s="66">
        <v>5.5</v>
      </c>
      <c r="F25" s="13">
        <f t="shared" si="0"/>
        <v>588.5</v>
      </c>
      <c r="G25" s="14"/>
      <c r="H25" s="14"/>
      <c r="I25" s="15"/>
      <c r="J25" s="14"/>
      <c r="K25" s="14"/>
      <c r="L25" s="70">
        <v>35</v>
      </c>
      <c r="M25" s="14"/>
      <c r="N25" s="14" t="s">
        <v>23</v>
      </c>
      <c r="O25" s="15">
        <f t="shared" si="2"/>
        <v>192.5</v>
      </c>
      <c r="P25" s="16"/>
    </row>
    <row r="26" spans="1:16" s="25" customFormat="1" ht="39.950000000000003" customHeight="1" x14ac:dyDescent="0.3">
      <c r="A26" s="55" t="s">
        <v>53</v>
      </c>
      <c r="B26" s="56">
        <v>44193</v>
      </c>
      <c r="C26" s="57" t="s">
        <v>52</v>
      </c>
      <c r="D26" s="21">
        <v>44</v>
      </c>
      <c r="E26" s="66">
        <v>78.099999999999994</v>
      </c>
      <c r="F26" s="13">
        <f t="shared" si="0"/>
        <v>3436.3999999999996</v>
      </c>
      <c r="G26" s="14"/>
      <c r="H26" s="14"/>
      <c r="I26" s="15"/>
      <c r="J26" s="14"/>
      <c r="K26" s="14"/>
      <c r="L26" s="70">
        <v>26</v>
      </c>
      <c r="M26" s="14"/>
      <c r="N26" s="14" t="s">
        <v>23</v>
      </c>
      <c r="O26" s="15">
        <f t="shared" si="2"/>
        <v>2030.6</v>
      </c>
      <c r="P26" s="16"/>
    </row>
    <row r="27" spans="1:16" s="25" customFormat="1" ht="39.950000000000003" customHeight="1" x14ac:dyDescent="0.3">
      <c r="A27" s="55" t="s">
        <v>56</v>
      </c>
      <c r="B27" s="56" t="s">
        <v>54</v>
      </c>
      <c r="C27" s="57" t="s">
        <v>55</v>
      </c>
      <c r="D27" s="21">
        <v>37</v>
      </c>
      <c r="E27" s="66">
        <v>5.17</v>
      </c>
      <c r="F27" s="13">
        <f t="shared" si="0"/>
        <v>191.29</v>
      </c>
      <c r="G27" s="14"/>
      <c r="H27" s="14"/>
      <c r="I27" s="15"/>
      <c r="J27" s="14"/>
      <c r="K27" s="14"/>
      <c r="L27" s="70">
        <v>178</v>
      </c>
      <c r="M27" s="14"/>
      <c r="N27" s="14" t="s">
        <v>23</v>
      </c>
      <c r="O27" s="15">
        <f t="shared" si="2"/>
        <v>920.26</v>
      </c>
      <c r="P27" s="16"/>
    </row>
    <row r="28" spans="1:16" s="24" customFormat="1" ht="39.950000000000003" customHeight="1" x14ac:dyDescent="0.3">
      <c r="A28" s="55" t="s">
        <v>58</v>
      </c>
      <c r="B28" s="56" t="s">
        <v>54</v>
      </c>
      <c r="C28" s="57" t="s">
        <v>57</v>
      </c>
      <c r="D28" s="21">
        <v>34</v>
      </c>
      <c r="E28" s="67">
        <v>15</v>
      </c>
      <c r="F28" s="13">
        <f t="shared" si="0"/>
        <v>510</v>
      </c>
      <c r="G28" s="14"/>
      <c r="H28" s="14"/>
      <c r="I28" s="15"/>
      <c r="J28" s="14"/>
      <c r="K28" s="14"/>
      <c r="L28" s="70">
        <v>17</v>
      </c>
      <c r="M28" s="14"/>
      <c r="N28" s="14" t="s">
        <v>23</v>
      </c>
      <c r="O28" s="15">
        <f t="shared" si="2"/>
        <v>255</v>
      </c>
      <c r="P28" s="16"/>
    </row>
    <row r="29" spans="1:16" s="24" customFormat="1" ht="39.950000000000003" customHeight="1" x14ac:dyDescent="0.3">
      <c r="A29" s="55" t="s">
        <v>60</v>
      </c>
      <c r="B29" s="56">
        <v>44193</v>
      </c>
      <c r="C29" s="57" t="s">
        <v>59</v>
      </c>
      <c r="D29" s="21">
        <v>146</v>
      </c>
      <c r="E29" s="66">
        <v>15</v>
      </c>
      <c r="F29" s="13">
        <f t="shared" si="0"/>
        <v>2190</v>
      </c>
      <c r="G29" s="14"/>
      <c r="H29" s="14"/>
      <c r="I29" s="15"/>
      <c r="J29" s="14"/>
      <c r="K29" s="14"/>
      <c r="L29" s="70">
        <v>31</v>
      </c>
      <c r="M29" s="14"/>
      <c r="N29" s="14" t="s">
        <v>23</v>
      </c>
      <c r="O29" s="15">
        <f t="shared" si="2"/>
        <v>465</v>
      </c>
      <c r="P29" s="16"/>
    </row>
    <row r="30" spans="1:16" s="24" customFormat="1" ht="39.950000000000003" customHeight="1" x14ac:dyDescent="0.3">
      <c r="A30" s="55" t="s">
        <v>62</v>
      </c>
      <c r="B30" s="56">
        <v>44193</v>
      </c>
      <c r="C30" s="57" t="s">
        <v>61</v>
      </c>
      <c r="D30" s="21">
        <v>17</v>
      </c>
      <c r="E30" s="66">
        <v>15</v>
      </c>
      <c r="F30" s="13">
        <f t="shared" si="0"/>
        <v>255</v>
      </c>
      <c r="G30" s="14"/>
      <c r="H30" s="14"/>
      <c r="I30" s="15"/>
      <c r="J30" s="14"/>
      <c r="K30" s="14"/>
      <c r="L30" s="70">
        <v>15</v>
      </c>
      <c r="M30" s="14"/>
      <c r="N30" s="14" t="s">
        <v>23</v>
      </c>
      <c r="O30" s="15">
        <f t="shared" si="2"/>
        <v>225</v>
      </c>
      <c r="P30" s="16"/>
    </row>
    <row r="31" spans="1:16" s="24" customFormat="1" ht="39.950000000000003" customHeight="1" x14ac:dyDescent="0.3">
      <c r="A31" s="55" t="s">
        <v>64</v>
      </c>
      <c r="B31" s="56">
        <v>44193</v>
      </c>
      <c r="C31" s="57" t="s">
        <v>63</v>
      </c>
      <c r="D31" s="23">
        <v>35</v>
      </c>
      <c r="E31" s="66">
        <v>15</v>
      </c>
      <c r="F31" s="13">
        <f t="shared" si="0"/>
        <v>525</v>
      </c>
      <c r="G31" s="14"/>
      <c r="H31" s="14"/>
      <c r="I31" s="15"/>
      <c r="J31" s="14"/>
      <c r="K31" s="14"/>
      <c r="L31" s="70">
        <v>3</v>
      </c>
      <c r="M31" s="14"/>
      <c r="N31" s="14" t="s">
        <v>23</v>
      </c>
      <c r="O31" s="15">
        <f t="shared" si="2"/>
        <v>45</v>
      </c>
      <c r="P31" s="16"/>
    </row>
    <row r="32" spans="1:16" s="24" customFormat="1" ht="39.950000000000003" customHeight="1" x14ac:dyDescent="0.3">
      <c r="A32" s="55" t="s">
        <v>66</v>
      </c>
      <c r="B32" s="56" t="s">
        <v>54</v>
      </c>
      <c r="C32" s="57" t="s">
        <v>65</v>
      </c>
      <c r="D32" s="23">
        <v>17</v>
      </c>
      <c r="E32" s="67">
        <v>15</v>
      </c>
      <c r="F32" s="13">
        <f t="shared" si="0"/>
        <v>255</v>
      </c>
      <c r="G32" s="14"/>
      <c r="H32" s="14"/>
      <c r="I32" s="15"/>
      <c r="J32" s="14"/>
      <c r="K32" s="14"/>
      <c r="L32" s="70">
        <v>29</v>
      </c>
      <c r="M32" s="14"/>
      <c r="N32" s="14" t="s">
        <v>23</v>
      </c>
      <c r="O32" s="15">
        <f t="shared" si="2"/>
        <v>435</v>
      </c>
      <c r="P32" s="16"/>
    </row>
    <row r="33" spans="1:16" s="24" customFormat="1" ht="39.950000000000003" customHeight="1" x14ac:dyDescent="0.3">
      <c r="A33" s="55" t="s">
        <v>68</v>
      </c>
      <c r="B33" s="56" t="s">
        <v>13</v>
      </c>
      <c r="C33" s="57" t="s">
        <v>67</v>
      </c>
      <c r="D33" s="23">
        <v>3</v>
      </c>
      <c r="E33" s="67">
        <v>15</v>
      </c>
      <c r="F33" s="13">
        <f t="shared" si="0"/>
        <v>45</v>
      </c>
      <c r="G33" s="14"/>
      <c r="H33" s="14"/>
      <c r="I33" s="15"/>
      <c r="J33" s="14"/>
      <c r="K33" s="14"/>
      <c r="L33" s="70">
        <v>3</v>
      </c>
      <c r="M33" s="14"/>
      <c r="N33" s="14" t="s">
        <v>23</v>
      </c>
      <c r="O33" s="15">
        <f t="shared" si="2"/>
        <v>45</v>
      </c>
      <c r="P33" s="16"/>
    </row>
    <row r="34" spans="1:16" s="24" customFormat="1" ht="39.950000000000003" customHeight="1" x14ac:dyDescent="0.3">
      <c r="A34" s="55" t="s">
        <v>70</v>
      </c>
      <c r="B34" s="56">
        <v>44193</v>
      </c>
      <c r="C34" s="57" t="s">
        <v>69</v>
      </c>
      <c r="D34" s="23">
        <v>30</v>
      </c>
      <c r="E34" s="67">
        <v>385</v>
      </c>
      <c r="F34" s="13">
        <f t="shared" si="0"/>
        <v>11550</v>
      </c>
      <c r="G34" s="14"/>
      <c r="H34" s="14"/>
      <c r="I34" s="15"/>
      <c r="J34" s="14"/>
      <c r="K34" s="14"/>
      <c r="L34" s="70">
        <v>24</v>
      </c>
      <c r="M34" s="14"/>
      <c r="N34" s="14" t="s">
        <v>23</v>
      </c>
      <c r="O34" s="15">
        <f t="shared" si="2"/>
        <v>9240</v>
      </c>
      <c r="P34" s="16"/>
    </row>
    <row r="35" spans="1:16" s="24" customFormat="1" ht="39.950000000000003" customHeight="1" x14ac:dyDescent="0.3">
      <c r="A35" s="55" t="s">
        <v>72</v>
      </c>
      <c r="B35" s="56">
        <v>45020</v>
      </c>
      <c r="C35" s="57" t="s">
        <v>71</v>
      </c>
      <c r="D35" s="23">
        <v>3</v>
      </c>
      <c r="E35" s="67">
        <v>804.76</v>
      </c>
      <c r="F35" s="13">
        <f t="shared" si="0"/>
        <v>2414.2799999999997</v>
      </c>
      <c r="G35" s="14"/>
      <c r="H35" s="14"/>
      <c r="I35" s="15"/>
      <c r="J35" s="14"/>
      <c r="K35" s="14"/>
      <c r="L35" s="70">
        <v>9</v>
      </c>
      <c r="M35" s="14"/>
      <c r="N35" s="14"/>
      <c r="O35" s="15">
        <f t="shared" si="2"/>
        <v>7242.84</v>
      </c>
      <c r="P35" s="16"/>
    </row>
    <row r="36" spans="1:16" s="24" customFormat="1" ht="39.950000000000003" customHeight="1" x14ac:dyDescent="0.3">
      <c r="A36" s="55" t="s">
        <v>74</v>
      </c>
      <c r="B36" s="56">
        <v>44193</v>
      </c>
      <c r="C36" s="59" t="s">
        <v>73</v>
      </c>
      <c r="D36" s="23">
        <v>24</v>
      </c>
      <c r="E36" s="66">
        <v>225</v>
      </c>
      <c r="F36" s="13">
        <f t="shared" si="0"/>
        <v>5400</v>
      </c>
      <c r="G36" s="14"/>
      <c r="H36" s="14"/>
      <c r="I36" s="15"/>
      <c r="J36" s="14"/>
      <c r="K36" s="14"/>
      <c r="L36" s="70">
        <v>1</v>
      </c>
      <c r="M36" s="14"/>
      <c r="N36" s="14" t="s">
        <v>15</v>
      </c>
      <c r="O36" s="15">
        <f t="shared" si="2"/>
        <v>225</v>
      </c>
      <c r="P36" s="16"/>
    </row>
    <row r="37" spans="1:16" s="24" customFormat="1" ht="39.950000000000003" customHeight="1" x14ac:dyDescent="0.3">
      <c r="A37" s="55" t="s">
        <v>76</v>
      </c>
      <c r="B37" s="56">
        <v>44193</v>
      </c>
      <c r="C37" s="59" t="s">
        <v>75</v>
      </c>
      <c r="D37" s="23">
        <v>9</v>
      </c>
      <c r="E37" s="66">
        <v>225</v>
      </c>
      <c r="F37" s="13">
        <f t="shared" si="0"/>
        <v>2025</v>
      </c>
      <c r="G37" s="14"/>
      <c r="H37" s="14"/>
      <c r="I37" s="15"/>
      <c r="J37" s="14"/>
      <c r="K37" s="14">
        <v>1</v>
      </c>
      <c r="L37" s="70">
        <v>1</v>
      </c>
      <c r="M37" s="14"/>
      <c r="N37" s="14" t="s">
        <v>23</v>
      </c>
      <c r="O37" s="15">
        <f t="shared" si="2"/>
        <v>225</v>
      </c>
      <c r="P37" s="16"/>
    </row>
    <row r="38" spans="1:16" s="24" customFormat="1" ht="39.950000000000003" customHeight="1" x14ac:dyDescent="0.3">
      <c r="A38" s="55" t="s">
        <v>78</v>
      </c>
      <c r="B38" s="56">
        <v>44193</v>
      </c>
      <c r="C38" s="59" t="s">
        <v>77</v>
      </c>
      <c r="D38" s="22">
        <v>0</v>
      </c>
      <c r="E38" s="66">
        <v>225</v>
      </c>
      <c r="F38" s="13">
        <f t="shared" si="0"/>
        <v>0</v>
      </c>
      <c r="G38" s="10"/>
      <c r="H38" s="18"/>
      <c r="I38" s="15"/>
      <c r="J38" s="15">
        <f>+I38*H38</f>
        <v>0</v>
      </c>
      <c r="K38" s="14"/>
      <c r="L38" s="70">
        <v>2</v>
      </c>
      <c r="M38" s="19"/>
      <c r="N38" s="14" t="s">
        <v>23</v>
      </c>
      <c r="O38" s="15">
        <f t="shared" si="2"/>
        <v>450</v>
      </c>
      <c r="P38" s="16"/>
    </row>
    <row r="39" spans="1:16" s="24" customFormat="1" ht="39.950000000000003" customHeight="1" x14ac:dyDescent="0.3">
      <c r="A39" s="55" t="s">
        <v>80</v>
      </c>
      <c r="B39" s="56">
        <v>44193</v>
      </c>
      <c r="C39" s="59" t="s">
        <v>79</v>
      </c>
      <c r="D39" s="23">
        <v>1</v>
      </c>
      <c r="E39" s="66">
        <v>225</v>
      </c>
      <c r="F39" s="13">
        <f t="shared" si="0"/>
        <v>225</v>
      </c>
      <c r="G39" s="14"/>
      <c r="H39" s="14"/>
      <c r="I39" s="15"/>
      <c r="J39" s="14"/>
      <c r="K39" s="14"/>
      <c r="L39" s="70">
        <v>14</v>
      </c>
      <c r="M39" s="14"/>
      <c r="N39" s="14"/>
      <c r="O39" s="15">
        <f t="shared" si="2"/>
        <v>3150</v>
      </c>
      <c r="P39" s="16"/>
    </row>
    <row r="40" spans="1:16" s="24" customFormat="1" ht="39.950000000000003" customHeight="1" x14ac:dyDescent="0.3">
      <c r="A40" s="55" t="s">
        <v>83</v>
      </c>
      <c r="B40" s="56">
        <v>44193</v>
      </c>
      <c r="C40" s="59" t="s">
        <v>81</v>
      </c>
      <c r="D40" s="23">
        <v>1</v>
      </c>
      <c r="E40" s="66">
        <v>225</v>
      </c>
      <c r="F40" s="13">
        <f t="shared" si="0"/>
        <v>225</v>
      </c>
      <c r="G40" s="14"/>
      <c r="H40" s="14"/>
      <c r="I40" s="15"/>
      <c r="J40" s="14"/>
      <c r="K40" s="14"/>
      <c r="L40" s="70">
        <v>10</v>
      </c>
      <c r="M40" s="14"/>
      <c r="N40" s="14"/>
      <c r="O40" s="15">
        <f t="shared" si="2"/>
        <v>2250</v>
      </c>
      <c r="P40" s="16"/>
    </row>
    <row r="41" spans="1:16" s="24" customFormat="1" ht="39.950000000000003" customHeight="1" x14ac:dyDescent="0.3">
      <c r="A41" s="55" t="s">
        <v>85</v>
      </c>
      <c r="B41" s="56" t="s">
        <v>54</v>
      </c>
      <c r="C41" s="57" t="s">
        <v>84</v>
      </c>
      <c r="D41" s="23">
        <v>1</v>
      </c>
      <c r="E41" s="66">
        <v>16.46</v>
      </c>
      <c r="F41" s="13">
        <f t="shared" si="0"/>
        <v>16.46</v>
      </c>
      <c r="G41" s="14"/>
      <c r="H41" s="14"/>
      <c r="I41" s="15"/>
      <c r="J41" s="14"/>
      <c r="K41" s="14"/>
      <c r="L41" s="70">
        <v>150</v>
      </c>
      <c r="M41" s="14"/>
      <c r="N41" s="14"/>
      <c r="O41" s="15">
        <f t="shared" si="2"/>
        <v>2469</v>
      </c>
      <c r="P41" s="16"/>
    </row>
    <row r="42" spans="1:16" s="24" customFormat="1" ht="39.950000000000003" customHeight="1" x14ac:dyDescent="0.3">
      <c r="A42" s="55" t="s">
        <v>87</v>
      </c>
      <c r="B42" s="56" t="s">
        <v>13</v>
      </c>
      <c r="C42" s="57" t="s">
        <v>86</v>
      </c>
      <c r="D42" s="23">
        <v>14</v>
      </c>
      <c r="E42" s="66">
        <v>98.42</v>
      </c>
      <c r="F42" s="13">
        <f t="shared" si="0"/>
        <v>1377.88</v>
      </c>
      <c r="G42" s="14"/>
      <c r="H42" s="14"/>
      <c r="I42" s="15"/>
      <c r="J42" s="14"/>
      <c r="K42" s="14"/>
      <c r="L42" s="70">
        <v>80</v>
      </c>
      <c r="M42" s="14"/>
      <c r="N42" s="14"/>
      <c r="O42" s="15">
        <f t="shared" si="2"/>
        <v>7873.6</v>
      </c>
      <c r="P42" s="16"/>
    </row>
    <row r="43" spans="1:16" s="24" customFormat="1" ht="39.950000000000003" customHeight="1" x14ac:dyDescent="0.3">
      <c r="A43" s="55" t="s">
        <v>89</v>
      </c>
      <c r="B43" s="56" t="s">
        <v>13</v>
      </c>
      <c r="C43" s="57" t="s">
        <v>88</v>
      </c>
      <c r="D43" s="23">
        <v>10</v>
      </c>
      <c r="E43" s="66">
        <v>61</v>
      </c>
      <c r="F43" s="13">
        <f t="shared" si="0"/>
        <v>610</v>
      </c>
      <c r="G43" s="14"/>
      <c r="H43" s="14"/>
      <c r="I43" s="15"/>
      <c r="J43" s="14"/>
      <c r="K43" s="14"/>
      <c r="L43" s="70">
        <v>3</v>
      </c>
      <c r="M43" s="14"/>
      <c r="N43" s="14" t="s">
        <v>82</v>
      </c>
      <c r="O43" s="15">
        <f t="shared" si="2"/>
        <v>183</v>
      </c>
      <c r="P43" s="16"/>
    </row>
    <row r="44" spans="1:16" s="24" customFormat="1" ht="39.950000000000003" customHeight="1" x14ac:dyDescent="0.3">
      <c r="A44" s="55" t="s">
        <v>91</v>
      </c>
      <c r="B44" s="56" t="s">
        <v>13</v>
      </c>
      <c r="C44" s="59" t="s">
        <v>90</v>
      </c>
      <c r="D44" s="11">
        <v>0</v>
      </c>
      <c r="E44" s="66">
        <v>7500</v>
      </c>
      <c r="F44" s="13">
        <f t="shared" si="0"/>
        <v>0</v>
      </c>
      <c r="G44" s="10"/>
      <c r="H44" s="18"/>
      <c r="I44" s="26"/>
      <c r="J44" s="15">
        <f>+I44*H44</f>
        <v>0</v>
      </c>
      <c r="K44" s="14"/>
      <c r="L44" s="70">
        <v>2</v>
      </c>
      <c r="M44" s="19"/>
      <c r="N44" s="14" t="s">
        <v>82</v>
      </c>
      <c r="O44" s="15">
        <f t="shared" si="2"/>
        <v>15000</v>
      </c>
      <c r="P44" s="16"/>
    </row>
    <row r="45" spans="1:16" s="24" customFormat="1" ht="39.950000000000003" customHeight="1" x14ac:dyDescent="0.3">
      <c r="A45" s="55" t="s">
        <v>93</v>
      </c>
      <c r="B45" s="56">
        <v>44193</v>
      </c>
      <c r="C45" s="57" t="s">
        <v>92</v>
      </c>
      <c r="D45" s="23">
        <v>0</v>
      </c>
      <c r="E45" s="66">
        <v>160</v>
      </c>
      <c r="F45" s="13">
        <f t="shared" si="0"/>
        <v>0</v>
      </c>
      <c r="G45" s="17"/>
      <c r="H45" s="14"/>
      <c r="I45" s="15"/>
      <c r="J45" s="14"/>
      <c r="K45" s="14"/>
      <c r="L45" s="70">
        <v>300</v>
      </c>
      <c r="M45" s="14"/>
      <c r="N45" s="14" t="s">
        <v>23</v>
      </c>
      <c r="O45" s="15">
        <f t="shared" si="2"/>
        <v>48000</v>
      </c>
      <c r="P45" s="16"/>
    </row>
    <row r="46" spans="1:16" s="24" customFormat="1" ht="39.950000000000003" customHeight="1" x14ac:dyDescent="0.3">
      <c r="A46" s="55" t="s">
        <v>95</v>
      </c>
      <c r="B46" s="56" t="s">
        <v>13</v>
      </c>
      <c r="C46" s="57" t="s">
        <v>94</v>
      </c>
      <c r="D46" s="23">
        <v>0</v>
      </c>
      <c r="E46" s="66">
        <v>15.63</v>
      </c>
      <c r="F46" s="13">
        <f t="shared" si="0"/>
        <v>0</v>
      </c>
      <c r="G46" s="14"/>
      <c r="H46" s="14"/>
      <c r="I46" s="15"/>
      <c r="J46" s="14"/>
      <c r="K46" s="14"/>
      <c r="L46" s="70">
        <v>200</v>
      </c>
      <c r="M46" s="14"/>
      <c r="N46" s="14" t="s">
        <v>18</v>
      </c>
      <c r="O46" s="15">
        <f t="shared" si="2"/>
        <v>3126</v>
      </c>
      <c r="P46" s="16"/>
    </row>
    <row r="47" spans="1:16" s="24" customFormat="1" ht="39.950000000000003" customHeight="1" x14ac:dyDescent="0.3">
      <c r="A47" s="55" t="s">
        <v>97</v>
      </c>
      <c r="B47" s="56">
        <v>45232</v>
      </c>
      <c r="C47" s="57" t="s">
        <v>96</v>
      </c>
      <c r="D47" s="23">
        <v>0</v>
      </c>
      <c r="E47" s="66">
        <v>6000.01</v>
      </c>
      <c r="F47" s="13">
        <f t="shared" si="0"/>
        <v>0</v>
      </c>
      <c r="G47" s="14"/>
      <c r="H47" s="14"/>
      <c r="I47" s="15"/>
      <c r="J47" s="14"/>
      <c r="K47" s="14"/>
      <c r="L47" s="70">
        <v>8</v>
      </c>
      <c r="M47" s="14"/>
      <c r="N47" s="14"/>
      <c r="O47" s="15">
        <f t="shared" si="2"/>
        <v>48000.08</v>
      </c>
      <c r="P47" s="16"/>
    </row>
    <row r="48" spans="1:16" s="24" customFormat="1" ht="39.950000000000003" customHeight="1" x14ac:dyDescent="0.3">
      <c r="A48" s="55" t="s">
        <v>99</v>
      </c>
      <c r="B48" s="56">
        <v>44449</v>
      </c>
      <c r="C48" s="57" t="s">
        <v>98</v>
      </c>
      <c r="D48" s="23">
        <v>150</v>
      </c>
      <c r="E48" s="66">
        <v>600</v>
      </c>
      <c r="F48" s="13">
        <f t="shared" si="0"/>
        <v>90000</v>
      </c>
      <c r="G48" s="14"/>
      <c r="H48" s="14"/>
      <c r="I48" s="15"/>
      <c r="J48" s="14"/>
      <c r="K48" s="14"/>
      <c r="L48" s="70">
        <v>8</v>
      </c>
      <c r="M48" s="14"/>
      <c r="N48" s="14" t="s">
        <v>23</v>
      </c>
      <c r="O48" s="15">
        <f t="shared" si="2"/>
        <v>4800</v>
      </c>
      <c r="P48" s="16"/>
    </row>
    <row r="49" spans="1:16" s="16" customFormat="1" ht="39.950000000000003" customHeight="1" x14ac:dyDescent="0.3">
      <c r="A49" s="55" t="s">
        <v>101</v>
      </c>
      <c r="B49" s="56">
        <v>44193</v>
      </c>
      <c r="C49" s="59" t="s">
        <v>100</v>
      </c>
      <c r="D49" s="23">
        <v>0</v>
      </c>
      <c r="E49" s="66">
        <v>200</v>
      </c>
      <c r="F49" s="13">
        <f t="shared" si="0"/>
        <v>0</v>
      </c>
      <c r="G49" s="14"/>
      <c r="H49" s="14"/>
      <c r="I49" s="15"/>
      <c r="J49" s="14"/>
      <c r="K49" s="14"/>
      <c r="L49" s="70">
        <v>33</v>
      </c>
      <c r="M49" s="14"/>
      <c r="N49" s="14" t="s">
        <v>23</v>
      </c>
      <c r="O49" s="15">
        <f t="shared" si="2"/>
        <v>6600</v>
      </c>
    </row>
    <row r="50" spans="1:16" s="16" customFormat="1" ht="39.950000000000003" customHeight="1" x14ac:dyDescent="0.3">
      <c r="A50" s="55" t="s">
        <v>103</v>
      </c>
      <c r="B50" s="56">
        <v>44193</v>
      </c>
      <c r="C50" s="59" t="s">
        <v>102</v>
      </c>
      <c r="D50" s="23">
        <v>0</v>
      </c>
      <c r="E50" s="66">
        <v>200</v>
      </c>
      <c r="F50" s="13">
        <f t="shared" si="0"/>
        <v>0</v>
      </c>
      <c r="G50" s="14"/>
      <c r="H50" s="14"/>
      <c r="I50" s="15"/>
      <c r="J50" s="14"/>
      <c r="K50" s="14"/>
      <c r="L50" s="70">
        <v>8</v>
      </c>
      <c r="M50" s="14"/>
      <c r="N50" s="14" t="s">
        <v>23</v>
      </c>
      <c r="O50" s="15">
        <f t="shared" si="2"/>
        <v>1600</v>
      </c>
    </row>
    <row r="51" spans="1:16" s="16" customFormat="1" ht="39.950000000000003" customHeight="1" x14ac:dyDescent="0.3">
      <c r="A51" s="55" t="s">
        <v>105</v>
      </c>
      <c r="B51" s="56" t="s">
        <v>13</v>
      </c>
      <c r="C51" s="57" t="s">
        <v>910</v>
      </c>
      <c r="D51" s="23">
        <v>80</v>
      </c>
      <c r="E51" s="66">
        <v>75</v>
      </c>
      <c r="F51" s="13">
        <f t="shared" si="0"/>
        <v>6000</v>
      </c>
      <c r="G51" s="14"/>
      <c r="H51" s="14"/>
      <c r="I51" s="15"/>
      <c r="J51" s="14"/>
      <c r="K51" s="14"/>
      <c r="L51" s="70">
        <v>33</v>
      </c>
      <c r="M51" s="14"/>
      <c r="N51" s="14" t="s">
        <v>15</v>
      </c>
      <c r="O51" s="15">
        <f t="shared" si="2"/>
        <v>2475</v>
      </c>
    </row>
    <row r="52" spans="1:16" s="16" customFormat="1" ht="39.950000000000003" customHeight="1" x14ac:dyDescent="0.3">
      <c r="A52" s="55" t="s">
        <v>106</v>
      </c>
      <c r="B52" s="56">
        <v>44193</v>
      </c>
      <c r="C52" s="57" t="s">
        <v>104</v>
      </c>
      <c r="D52" s="23">
        <v>3</v>
      </c>
      <c r="E52" s="66">
        <v>75</v>
      </c>
      <c r="F52" s="13">
        <f t="shared" si="0"/>
        <v>225</v>
      </c>
      <c r="G52" s="14"/>
      <c r="H52" s="14"/>
      <c r="I52" s="15"/>
      <c r="J52" s="14"/>
      <c r="K52" s="14"/>
      <c r="L52" s="70">
        <v>7</v>
      </c>
      <c r="M52" s="14"/>
      <c r="N52" s="14" t="s">
        <v>15</v>
      </c>
      <c r="O52" s="15">
        <f t="shared" si="2"/>
        <v>525</v>
      </c>
    </row>
    <row r="53" spans="1:16" s="27" customFormat="1" ht="39.950000000000003" customHeight="1" x14ac:dyDescent="0.3">
      <c r="A53" s="55" t="s">
        <v>108</v>
      </c>
      <c r="B53" s="56">
        <v>44193</v>
      </c>
      <c r="C53" s="59" t="s">
        <v>107</v>
      </c>
      <c r="D53" s="23">
        <v>2</v>
      </c>
      <c r="E53" s="66">
        <v>1625</v>
      </c>
      <c r="F53" s="13">
        <f t="shared" si="0"/>
        <v>3250</v>
      </c>
      <c r="G53" s="14"/>
      <c r="H53" s="14"/>
      <c r="I53" s="15"/>
      <c r="J53" s="14"/>
      <c r="K53" s="14"/>
      <c r="L53" s="70">
        <v>8</v>
      </c>
      <c r="M53" s="14"/>
      <c r="N53" s="14" t="s">
        <v>15</v>
      </c>
      <c r="O53" s="15">
        <f t="shared" si="2"/>
        <v>13000</v>
      </c>
    </row>
    <row r="54" spans="1:16" s="25" customFormat="1" ht="39.950000000000003" customHeight="1" x14ac:dyDescent="0.3">
      <c r="A54" s="55" t="s">
        <v>110</v>
      </c>
      <c r="B54" s="60">
        <v>44852</v>
      </c>
      <c r="C54" s="61" t="s">
        <v>109</v>
      </c>
      <c r="D54" s="23">
        <v>300</v>
      </c>
      <c r="E54" s="66">
        <v>26</v>
      </c>
      <c r="F54" s="13">
        <f t="shared" si="0"/>
        <v>7800</v>
      </c>
      <c r="G54" s="14"/>
      <c r="H54" s="14"/>
      <c r="I54" s="15"/>
      <c r="J54" s="14"/>
      <c r="K54" s="14"/>
      <c r="L54" s="70">
        <v>39</v>
      </c>
      <c r="M54" s="14"/>
      <c r="N54" s="14" t="s">
        <v>23</v>
      </c>
      <c r="O54" s="15">
        <f t="shared" si="2"/>
        <v>1014</v>
      </c>
      <c r="P54" s="27"/>
    </row>
    <row r="55" spans="1:16" s="25" customFormat="1" ht="39.950000000000003" customHeight="1" x14ac:dyDescent="0.3">
      <c r="A55" s="55" t="s">
        <v>112</v>
      </c>
      <c r="B55" s="56" t="s">
        <v>13</v>
      </c>
      <c r="C55" s="59" t="s">
        <v>111</v>
      </c>
      <c r="D55" s="23">
        <v>200</v>
      </c>
      <c r="E55" s="67">
        <v>24</v>
      </c>
      <c r="F55" s="13">
        <f t="shared" si="0"/>
        <v>4800</v>
      </c>
      <c r="G55" s="14"/>
      <c r="H55" s="14"/>
      <c r="I55" s="15"/>
      <c r="J55" s="14"/>
      <c r="K55" s="14"/>
      <c r="L55" s="70">
        <v>3</v>
      </c>
      <c r="M55" s="14"/>
      <c r="N55" s="14" t="s">
        <v>15</v>
      </c>
      <c r="O55" s="15">
        <f t="shared" si="2"/>
        <v>72</v>
      </c>
      <c r="P55" s="27"/>
    </row>
    <row r="56" spans="1:16" s="25" customFormat="1" ht="39.950000000000003" customHeight="1" x14ac:dyDescent="0.3">
      <c r="A56" s="55" t="s">
        <v>114</v>
      </c>
      <c r="B56" s="56" t="s">
        <v>13</v>
      </c>
      <c r="C56" s="59" t="s">
        <v>113</v>
      </c>
      <c r="D56" s="23">
        <v>8</v>
      </c>
      <c r="E56" s="66">
        <v>1021.89</v>
      </c>
      <c r="F56" s="13">
        <f t="shared" si="0"/>
        <v>8175.12</v>
      </c>
      <c r="G56" s="14"/>
      <c r="H56" s="14"/>
      <c r="I56" s="15"/>
      <c r="J56" s="14"/>
      <c r="K56" s="14"/>
      <c r="L56" s="70">
        <v>3</v>
      </c>
      <c r="M56" s="14"/>
      <c r="N56" s="14"/>
      <c r="O56" s="15">
        <f t="shared" si="2"/>
        <v>3065.67</v>
      </c>
      <c r="P56" s="27"/>
    </row>
    <row r="57" spans="1:16" s="25" customFormat="1" ht="39.950000000000003" customHeight="1" x14ac:dyDescent="0.3">
      <c r="A57" s="55" t="s">
        <v>117</v>
      </c>
      <c r="B57" s="62" t="s">
        <v>13</v>
      </c>
      <c r="C57" s="63" t="s">
        <v>115</v>
      </c>
      <c r="D57" s="23">
        <v>5</v>
      </c>
      <c r="E57" s="66">
        <v>435.01</v>
      </c>
      <c r="F57" s="13">
        <f t="shared" si="0"/>
        <v>2175.0500000000002</v>
      </c>
      <c r="G57" s="14"/>
      <c r="H57" s="14"/>
      <c r="I57" s="15"/>
      <c r="J57" s="14"/>
      <c r="K57" s="14"/>
      <c r="L57" s="70">
        <v>5</v>
      </c>
      <c r="M57" s="14"/>
      <c r="N57" s="14" t="s">
        <v>18</v>
      </c>
      <c r="O57" s="15">
        <f t="shared" si="2"/>
        <v>2175.0500000000002</v>
      </c>
      <c r="P57" s="27"/>
    </row>
    <row r="58" spans="1:16" s="25" customFormat="1" ht="39.950000000000003" customHeight="1" x14ac:dyDescent="0.3">
      <c r="A58" s="55" t="s">
        <v>119</v>
      </c>
      <c r="B58" s="60" t="s">
        <v>13</v>
      </c>
      <c r="C58" s="63" t="s">
        <v>118</v>
      </c>
      <c r="D58" s="23">
        <v>40</v>
      </c>
      <c r="E58" s="66">
        <v>80</v>
      </c>
      <c r="F58" s="13">
        <f t="shared" si="0"/>
        <v>3200</v>
      </c>
      <c r="G58" s="14"/>
      <c r="H58" s="14"/>
      <c r="I58" s="15"/>
      <c r="J58" s="14"/>
      <c r="K58" s="14"/>
      <c r="L58" s="70">
        <v>21</v>
      </c>
      <c r="M58" s="14"/>
      <c r="N58" s="14" t="s">
        <v>82</v>
      </c>
      <c r="O58" s="15">
        <f t="shared" si="2"/>
        <v>1680</v>
      </c>
      <c r="P58" s="27"/>
    </row>
    <row r="59" spans="1:16" s="25" customFormat="1" ht="39.950000000000003" customHeight="1" x14ac:dyDescent="0.3">
      <c r="A59" s="55" t="s">
        <v>121</v>
      </c>
      <c r="B59" s="62">
        <v>44193</v>
      </c>
      <c r="C59" s="63" t="s">
        <v>120</v>
      </c>
      <c r="D59" s="23">
        <v>8</v>
      </c>
      <c r="E59" s="66">
        <v>700</v>
      </c>
      <c r="F59" s="13">
        <f t="shared" si="0"/>
        <v>5600</v>
      </c>
      <c r="G59" s="14"/>
      <c r="H59" s="14"/>
      <c r="I59" s="15"/>
      <c r="J59" s="14"/>
      <c r="K59" s="14"/>
      <c r="L59" s="70">
        <v>36</v>
      </c>
      <c r="M59" s="14"/>
      <c r="N59" s="14" t="s">
        <v>82</v>
      </c>
      <c r="O59" s="15">
        <f t="shared" si="2"/>
        <v>25200</v>
      </c>
      <c r="P59" s="27"/>
    </row>
    <row r="60" spans="1:16" s="5" customFormat="1" ht="39.950000000000003" customHeight="1" x14ac:dyDescent="0.3">
      <c r="A60" s="55" t="s">
        <v>123</v>
      </c>
      <c r="B60" s="62">
        <v>45180</v>
      </c>
      <c r="C60" s="61" t="s">
        <v>122</v>
      </c>
      <c r="D60" s="23">
        <v>30</v>
      </c>
      <c r="E60" s="66">
        <v>1559.96</v>
      </c>
      <c r="F60" s="13">
        <f t="shared" si="0"/>
        <v>46798.8</v>
      </c>
      <c r="G60" s="14"/>
      <c r="H60" s="14"/>
      <c r="I60" s="12"/>
      <c r="J60" s="28"/>
      <c r="K60" s="14">
        <v>1</v>
      </c>
      <c r="L60" s="70">
        <v>2</v>
      </c>
      <c r="M60" s="14"/>
      <c r="N60" s="14" t="s">
        <v>18</v>
      </c>
      <c r="O60" s="15">
        <f t="shared" si="2"/>
        <v>3119.92</v>
      </c>
      <c r="P60" s="27"/>
    </row>
    <row r="61" spans="1:16" s="5" customFormat="1" ht="39.950000000000003" customHeight="1" x14ac:dyDescent="0.3">
      <c r="A61" s="55" t="s">
        <v>125</v>
      </c>
      <c r="B61" s="62">
        <v>44193</v>
      </c>
      <c r="C61" s="61" t="s">
        <v>124</v>
      </c>
      <c r="D61" s="23">
        <v>35</v>
      </c>
      <c r="E61" s="66">
        <v>35</v>
      </c>
      <c r="F61" s="13">
        <f t="shared" si="0"/>
        <v>1225</v>
      </c>
      <c r="G61" s="14"/>
      <c r="H61" s="14"/>
      <c r="I61" s="12"/>
      <c r="J61" s="28"/>
      <c r="K61" s="14">
        <v>1</v>
      </c>
      <c r="L61" s="70">
        <v>1</v>
      </c>
      <c r="M61" s="14"/>
      <c r="N61" s="14"/>
      <c r="O61" s="15">
        <f t="shared" si="2"/>
        <v>35</v>
      </c>
      <c r="P61" s="27"/>
    </row>
    <row r="62" spans="1:16" s="5" customFormat="1" ht="39.950000000000003" customHeight="1" x14ac:dyDescent="0.3">
      <c r="A62" s="55" t="s">
        <v>128</v>
      </c>
      <c r="B62" s="60">
        <v>44852</v>
      </c>
      <c r="C62" s="63" t="s">
        <v>126</v>
      </c>
      <c r="D62" s="21">
        <v>0</v>
      </c>
      <c r="E62" s="66">
        <v>511</v>
      </c>
      <c r="F62" s="13">
        <f t="shared" si="0"/>
        <v>0</v>
      </c>
      <c r="G62" s="10"/>
      <c r="H62" s="18"/>
      <c r="I62" s="15"/>
      <c r="J62" s="15">
        <f>+I62*H62</f>
        <v>0</v>
      </c>
      <c r="K62" s="14"/>
      <c r="L62" s="70">
        <v>2</v>
      </c>
      <c r="M62" s="19"/>
      <c r="N62" s="14" t="s">
        <v>23</v>
      </c>
      <c r="O62" s="15">
        <f t="shared" si="2"/>
        <v>1022</v>
      </c>
      <c r="P62" s="27"/>
    </row>
    <row r="63" spans="1:16" s="7" customFormat="1" ht="39.950000000000003" customHeight="1" x14ac:dyDescent="0.3">
      <c r="A63" s="55" t="s">
        <v>130</v>
      </c>
      <c r="B63" s="60">
        <v>44852</v>
      </c>
      <c r="C63" s="63" t="s">
        <v>129</v>
      </c>
      <c r="D63" s="23">
        <v>0</v>
      </c>
      <c r="E63" s="66">
        <v>511</v>
      </c>
      <c r="F63" s="13">
        <f t="shared" si="0"/>
        <v>0</v>
      </c>
      <c r="G63" s="10"/>
      <c r="H63" s="18"/>
      <c r="I63" s="26"/>
      <c r="J63" s="15">
        <f>+I63*H63</f>
        <v>0</v>
      </c>
      <c r="K63" s="14"/>
      <c r="L63" s="70">
        <v>1</v>
      </c>
      <c r="M63" s="19"/>
      <c r="N63" s="14" t="s">
        <v>23</v>
      </c>
      <c r="O63" s="15">
        <f t="shared" si="2"/>
        <v>511</v>
      </c>
      <c r="P63" s="27"/>
    </row>
    <row r="64" spans="1:16" s="7" customFormat="1" ht="39.950000000000003" customHeight="1" x14ac:dyDescent="0.3">
      <c r="A64" s="55" t="s">
        <v>132</v>
      </c>
      <c r="B64" s="60">
        <v>44852</v>
      </c>
      <c r="C64" s="63" t="s">
        <v>131</v>
      </c>
      <c r="D64" s="23">
        <v>0</v>
      </c>
      <c r="E64" s="66">
        <v>511</v>
      </c>
      <c r="F64" s="13">
        <f t="shared" si="0"/>
        <v>0</v>
      </c>
      <c r="G64" s="14"/>
      <c r="H64" s="14"/>
      <c r="I64" s="15"/>
      <c r="J64" s="14"/>
      <c r="K64" s="14"/>
      <c r="L64" s="70">
        <v>1</v>
      </c>
      <c r="M64" s="14"/>
      <c r="N64" s="14" t="s">
        <v>23</v>
      </c>
      <c r="O64" s="15">
        <f t="shared" si="2"/>
        <v>511</v>
      </c>
      <c r="P64" s="27"/>
    </row>
    <row r="65" spans="1:16" s="7" customFormat="1" ht="39.950000000000003" customHeight="1" x14ac:dyDescent="0.3">
      <c r="A65" s="55" t="s">
        <v>134</v>
      </c>
      <c r="B65" s="62" t="s">
        <v>13</v>
      </c>
      <c r="C65" s="63" t="s">
        <v>133</v>
      </c>
      <c r="D65" s="23">
        <v>0</v>
      </c>
      <c r="E65" s="66">
        <v>400</v>
      </c>
      <c r="F65" s="13">
        <f t="shared" si="0"/>
        <v>0</v>
      </c>
      <c r="G65" s="14"/>
      <c r="H65" s="14"/>
      <c r="I65" s="15"/>
      <c r="J65" s="14"/>
      <c r="K65" s="14"/>
      <c r="L65" s="70">
        <v>47</v>
      </c>
      <c r="M65" s="14"/>
      <c r="N65" s="14" t="s">
        <v>23</v>
      </c>
      <c r="O65" s="15">
        <f t="shared" si="2"/>
        <v>18800</v>
      </c>
      <c r="P65" s="27"/>
    </row>
    <row r="66" spans="1:16" s="27" customFormat="1" ht="39.950000000000003" customHeight="1" x14ac:dyDescent="0.3">
      <c r="A66" s="55" t="s">
        <v>136</v>
      </c>
      <c r="B66" s="55" t="s">
        <v>13</v>
      </c>
      <c r="C66" s="57" t="s">
        <v>135</v>
      </c>
      <c r="D66" s="21">
        <v>0</v>
      </c>
      <c r="E66" s="67">
        <v>2600</v>
      </c>
      <c r="F66" s="13">
        <f t="shared" si="0"/>
        <v>0</v>
      </c>
      <c r="G66" s="10"/>
      <c r="H66" s="18"/>
      <c r="I66" s="15"/>
      <c r="J66" s="15">
        <f>+I66*H66</f>
        <v>0</v>
      </c>
      <c r="K66" s="14"/>
      <c r="L66" s="70">
        <v>11</v>
      </c>
      <c r="M66" s="19"/>
      <c r="N66" s="14" t="s">
        <v>23</v>
      </c>
      <c r="O66" s="15">
        <f t="shared" si="2"/>
        <v>28600</v>
      </c>
    </row>
    <row r="67" spans="1:16" s="27" customFormat="1" ht="39.950000000000003" customHeight="1" x14ac:dyDescent="0.3">
      <c r="A67" s="55" t="s">
        <v>138</v>
      </c>
      <c r="B67" s="55" t="s">
        <v>13</v>
      </c>
      <c r="C67" s="57" t="s">
        <v>137</v>
      </c>
      <c r="D67" s="23">
        <v>8</v>
      </c>
      <c r="E67" s="67">
        <v>2600</v>
      </c>
      <c r="F67" s="13">
        <f t="shared" si="0"/>
        <v>20800</v>
      </c>
      <c r="G67" s="14"/>
      <c r="H67" s="14"/>
      <c r="I67" s="15"/>
      <c r="J67" s="14"/>
      <c r="K67" s="14"/>
      <c r="L67" s="70">
        <v>10</v>
      </c>
      <c r="M67" s="14"/>
      <c r="N67" s="14" t="s">
        <v>23</v>
      </c>
      <c r="O67" s="15">
        <f t="shared" si="2"/>
        <v>26000</v>
      </c>
    </row>
    <row r="68" spans="1:16" s="16" customFormat="1" ht="39.950000000000003" customHeight="1" x14ac:dyDescent="0.3">
      <c r="A68" s="55" t="s">
        <v>140</v>
      </c>
      <c r="B68" s="62" t="s">
        <v>13</v>
      </c>
      <c r="C68" s="63" t="s">
        <v>139</v>
      </c>
      <c r="D68" s="23">
        <v>0</v>
      </c>
      <c r="E68" s="67">
        <v>2600</v>
      </c>
      <c r="F68" s="13">
        <f t="shared" si="0"/>
        <v>0</v>
      </c>
      <c r="G68" s="14"/>
      <c r="H68" s="14"/>
      <c r="I68" s="15"/>
      <c r="J68" s="14"/>
      <c r="K68" s="14"/>
      <c r="L68" s="70">
        <v>2</v>
      </c>
      <c r="M68" s="14"/>
      <c r="N68" s="14" t="s">
        <v>23</v>
      </c>
      <c r="O68" s="15">
        <f t="shared" si="2"/>
        <v>5200</v>
      </c>
    </row>
    <row r="69" spans="1:16" s="24" customFormat="1" ht="39.950000000000003" customHeight="1" x14ac:dyDescent="0.3">
      <c r="A69" s="55" t="s">
        <v>142</v>
      </c>
      <c r="B69" s="56" t="s">
        <v>13</v>
      </c>
      <c r="C69" s="59" t="s">
        <v>141</v>
      </c>
      <c r="D69" s="11">
        <v>0</v>
      </c>
      <c r="E69" s="67">
        <v>2600</v>
      </c>
      <c r="F69" s="13">
        <f t="shared" si="0"/>
        <v>0</v>
      </c>
      <c r="G69" s="17"/>
      <c r="H69" s="18"/>
      <c r="I69" s="15"/>
      <c r="J69" s="15">
        <f>+I69*H69</f>
        <v>0</v>
      </c>
      <c r="K69" s="14"/>
      <c r="L69" s="70">
        <v>2</v>
      </c>
      <c r="M69" s="19" t="s">
        <v>17</v>
      </c>
      <c r="N69" s="14" t="s">
        <v>18</v>
      </c>
      <c r="O69" s="15">
        <f t="shared" si="2"/>
        <v>5200</v>
      </c>
      <c r="P69" s="16"/>
    </row>
    <row r="70" spans="1:16" s="24" customFormat="1" ht="39.950000000000003" customHeight="1" x14ac:dyDescent="0.3">
      <c r="A70" s="55" t="s">
        <v>144</v>
      </c>
      <c r="B70" s="62">
        <v>44193</v>
      </c>
      <c r="C70" s="63" t="s">
        <v>143</v>
      </c>
      <c r="D70" s="23">
        <v>39</v>
      </c>
      <c r="E70" s="66">
        <v>2600</v>
      </c>
      <c r="F70" s="13">
        <f t="shared" si="0"/>
        <v>101400</v>
      </c>
      <c r="G70" s="17"/>
      <c r="H70" s="14"/>
      <c r="I70" s="15"/>
      <c r="J70" s="28">
        <f>+H70*I70</f>
        <v>0</v>
      </c>
      <c r="K70" s="14"/>
      <c r="L70" s="70">
        <v>2</v>
      </c>
      <c r="M70" s="14"/>
      <c r="N70" s="14" t="s">
        <v>82</v>
      </c>
      <c r="O70" s="15">
        <f t="shared" si="2"/>
        <v>5200</v>
      </c>
      <c r="P70" s="16"/>
    </row>
    <row r="71" spans="1:16" s="16" customFormat="1" ht="39.950000000000003" customHeight="1" x14ac:dyDescent="0.3">
      <c r="A71" s="55" t="s">
        <v>146</v>
      </c>
      <c r="B71" s="62">
        <v>44193</v>
      </c>
      <c r="C71" s="63" t="s">
        <v>145</v>
      </c>
      <c r="D71" s="23">
        <v>3</v>
      </c>
      <c r="E71" s="66">
        <v>325</v>
      </c>
      <c r="F71" s="13">
        <f t="shared" si="0"/>
        <v>975</v>
      </c>
      <c r="G71" s="14"/>
      <c r="H71" s="14"/>
      <c r="I71" s="15"/>
      <c r="J71" s="14"/>
      <c r="K71" s="14"/>
      <c r="L71" s="70">
        <v>209</v>
      </c>
      <c r="M71" s="14"/>
      <c r="N71" s="14" t="s">
        <v>32</v>
      </c>
      <c r="O71" s="15">
        <f t="shared" si="2"/>
        <v>67925</v>
      </c>
    </row>
    <row r="72" spans="1:16" s="24" customFormat="1" ht="39.950000000000003" customHeight="1" x14ac:dyDescent="0.3">
      <c r="A72" s="55" t="s">
        <v>148</v>
      </c>
      <c r="B72" s="62" t="s">
        <v>13</v>
      </c>
      <c r="C72" s="63" t="s">
        <v>147</v>
      </c>
      <c r="D72" s="23">
        <v>3</v>
      </c>
      <c r="E72" s="66">
        <v>25</v>
      </c>
      <c r="F72" s="13">
        <f t="shared" si="0"/>
        <v>75</v>
      </c>
      <c r="G72" s="14"/>
      <c r="H72" s="14"/>
      <c r="I72" s="15"/>
      <c r="J72" s="14"/>
      <c r="K72" s="14"/>
      <c r="L72" s="70">
        <v>154</v>
      </c>
      <c r="M72" s="14"/>
      <c r="N72" s="14" t="s">
        <v>15</v>
      </c>
      <c r="O72" s="15">
        <f t="shared" si="2"/>
        <v>3850</v>
      </c>
      <c r="P72" s="16"/>
    </row>
    <row r="73" spans="1:16" s="24" customFormat="1" ht="39.950000000000003" customHeight="1" x14ac:dyDescent="0.3">
      <c r="A73" s="55" t="s">
        <v>150</v>
      </c>
      <c r="B73" s="62">
        <v>44193</v>
      </c>
      <c r="C73" s="63" t="s">
        <v>149</v>
      </c>
      <c r="D73" s="11">
        <v>0</v>
      </c>
      <c r="E73" s="66">
        <v>25</v>
      </c>
      <c r="F73" s="13">
        <f t="shared" ref="F73:F136" si="3">D73*E73</f>
        <v>0</v>
      </c>
      <c r="G73" s="10"/>
      <c r="H73" s="18"/>
      <c r="I73" s="26"/>
      <c r="J73" s="15">
        <f>+I73*H73</f>
        <v>0</v>
      </c>
      <c r="K73" s="14"/>
      <c r="L73" s="70">
        <v>242</v>
      </c>
      <c r="M73" s="19"/>
      <c r="N73" s="14" t="s">
        <v>18</v>
      </c>
      <c r="O73" s="15">
        <f t="shared" si="2"/>
        <v>6050</v>
      </c>
      <c r="P73" s="16"/>
    </row>
    <row r="74" spans="1:16" s="24" customFormat="1" ht="39.950000000000003" customHeight="1" x14ac:dyDescent="0.3">
      <c r="A74" s="55" t="s">
        <v>152</v>
      </c>
      <c r="B74" s="60">
        <v>45019</v>
      </c>
      <c r="C74" s="63" t="s">
        <v>151</v>
      </c>
      <c r="D74" s="11">
        <v>5</v>
      </c>
      <c r="E74" s="66">
        <v>122.19</v>
      </c>
      <c r="F74" s="13">
        <f t="shared" si="3"/>
        <v>610.95000000000005</v>
      </c>
      <c r="G74" s="10"/>
      <c r="H74" s="18"/>
      <c r="I74" s="26"/>
      <c r="J74" s="15"/>
      <c r="K74" s="14"/>
      <c r="L74" s="70">
        <v>233</v>
      </c>
      <c r="M74" s="19"/>
      <c r="N74" s="14" t="s">
        <v>116</v>
      </c>
      <c r="O74" s="15">
        <f t="shared" si="2"/>
        <v>28470.27</v>
      </c>
      <c r="P74" s="16"/>
    </row>
    <row r="75" spans="1:16" s="24" customFormat="1" ht="39.950000000000003" customHeight="1" x14ac:dyDescent="0.3">
      <c r="A75" s="55" t="s">
        <v>154</v>
      </c>
      <c r="B75" s="60">
        <v>44851</v>
      </c>
      <c r="C75" s="63" t="s">
        <v>153</v>
      </c>
      <c r="D75" s="22">
        <v>0</v>
      </c>
      <c r="E75" s="66">
        <v>41.3</v>
      </c>
      <c r="F75" s="13">
        <f t="shared" si="3"/>
        <v>0</v>
      </c>
      <c r="G75" s="14"/>
      <c r="H75" s="14"/>
      <c r="I75" s="15"/>
      <c r="J75" s="14"/>
      <c r="K75" s="14"/>
      <c r="L75" s="70">
        <v>2</v>
      </c>
      <c r="M75" s="14"/>
      <c r="N75" s="14" t="s">
        <v>23</v>
      </c>
      <c r="O75" s="15">
        <f t="shared" si="2"/>
        <v>82.6</v>
      </c>
      <c r="P75" s="16"/>
    </row>
    <row r="76" spans="1:16" s="29" customFormat="1" ht="39.950000000000003" customHeight="1" x14ac:dyDescent="0.3">
      <c r="A76" s="55" t="s">
        <v>156</v>
      </c>
      <c r="B76" s="62" t="s">
        <v>13</v>
      </c>
      <c r="C76" s="57" t="s">
        <v>155</v>
      </c>
      <c r="D76" s="11">
        <v>21</v>
      </c>
      <c r="E76" s="66">
        <v>10.88</v>
      </c>
      <c r="F76" s="13">
        <f t="shared" si="3"/>
        <v>228.48000000000002</v>
      </c>
      <c r="G76" s="17"/>
      <c r="H76" s="18"/>
      <c r="I76" s="15"/>
      <c r="J76" s="15"/>
      <c r="K76" s="14"/>
      <c r="L76" s="70">
        <v>1000</v>
      </c>
      <c r="M76" s="19"/>
      <c r="N76" s="14" t="s">
        <v>32</v>
      </c>
      <c r="O76" s="15">
        <f t="shared" si="2"/>
        <v>10880</v>
      </c>
      <c r="P76" s="16"/>
    </row>
    <row r="77" spans="1:16" s="24" customFormat="1" ht="39.950000000000003" customHeight="1" x14ac:dyDescent="0.3">
      <c r="A77" s="55" t="s">
        <v>158</v>
      </c>
      <c r="B77" s="62" t="s">
        <v>13</v>
      </c>
      <c r="C77" s="59" t="s">
        <v>157</v>
      </c>
      <c r="D77" s="23">
        <v>0</v>
      </c>
      <c r="E77" s="66">
        <v>181.71</v>
      </c>
      <c r="F77" s="13">
        <f t="shared" si="3"/>
        <v>0</v>
      </c>
      <c r="G77" s="14"/>
      <c r="H77" s="14"/>
      <c r="I77" s="15"/>
      <c r="J77" s="14"/>
      <c r="K77" s="14"/>
      <c r="L77" s="70">
        <v>1</v>
      </c>
      <c r="M77" s="14"/>
      <c r="N77" s="14" t="s">
        <v>82</v>
      </c>
      <c r="O77" s="15">
        <f t="shared" ref="O77:O140" si="4">+E77*L77</f>
        <v>181.71</v>
      </c>
      <c r="P77" s="16"/>
    </row>
    <row r="78" spans="1:16" s="24" customFormat="1" ht="39.950000000000003" customHeight="1" x14ac:dyDescent="0.3">
      <c r="A78" s="55" t="s">
        <v>160</v>
      </c>
      <c r="B78" s="62">
        <v>44193</v>
      </c>
      <c r="C78" s="57" t="s">
        <v>159</v>
      </c>
      <c r="D78" s="23">
        <v>0</v>
      </c>
      <c r="E78" s="66">
        <v>125</v>
      </c>
      <c r="F78" s="13">
        <f t="shared" si="3"/>
        <v>0</v>
      </c>
      <c r="G78" s="14"/>
      <c r="H78" s="18"/>
      <c r="I78" s="15"/>
      <c r="J78" s="14"/>
      <c r="K78" s="14"/>
      <c r="L78" s="70">
        <v>6</v>
      </c>
      <c r="M78" s="14"/>
      <c r="N78" s="14" t="s">
        <v>15</v>
      </c>
      <c r="O78" s="15">
        <f t="shared" si="4"/>
        <v>750</v>
      </c>
      <c r="P78" s="16"/>
    </row>
    <row r="79" spans="1:16" s="24" customFormat="1" ht="39.950000000000003" customHeight="1" x14ac:dyDescent="0.3">
      <c r="A79" s="55" t="s">
        <v>162</v>
      </c>
      <c r="B79" s="62">
        <v>44193</v>
      </c>
      <c r="C79" s="57" t="s">
        <v>161</v>
      </c>
      <c r="D79" s="22">
        <v>59</v>
      </c>
      <c r="E79" s="66">
        <v>125</v>
      </c>
      <c r="F79" s="13">
        <f t="shared" si="3"/>
        <v>7375</v>
      </c>
      <c r="G79" s="14"/>
      <c r="H79" s="14"/>
      <c r="I79" s="15"/>
      <c r="J79" s="14"/>
      <c r="K79" s="14"/>
      <c r="L79" s="70">
        <v>4</v>
      </c>
      <c r="M79" s="14"/>
      <c r="N79" s="14" t="s">
        <v>23</v>
      </c>
      <c r="O79" s="15">
        <f t="shared" si="4"/>
        <v>500</v>
      </c>
      <c r="P79" s="16"/>
    </row>
    <row r="80" spans="1:16" s="25" customFormat="1" ht="39.950000000000003" customHeight="1" x14ac:dyDescent="0.3">
      <c r="A80" s="55" t="s">
        <v>164</v>
      </c>
      <c r="B80" s="62">
        <v>44193</v>
      </c>
      <c r="C80" s="57" t="s">
        <v>163</v>
      </c>
      <c r="D80" s="11">
        <v>0</v>
      </c>
      <c r="E80" s="66">
        <v>35</v>
      </c>
      <c r="F80" s="13">
        <f t="shared" si="3"/>
        <v>0</v>
      </c>
      <c r="G80" s="14"/>
      <c r="H80" s="18"/>
      <c r="I80" s="15"/>
      <c r="J80" s="14"/>
      <c r="K80" s="14"/>
      <c r="L80" s="70">
        <v>12</v>
      </c>
      <c r="M80" s="14"/>
      <c r="N80" s="14" t="s">
        <v>15</v>
      </c>
      <c r="O80" s="15">
        <f t="shared" si="4"/>
        <v>420</v>
      </c>
      <c r="P80" s="16"/>
    </row>
    <row r="81" spans="1:16" s="24" customFormat="1" ht="39.950000000000003" customHeight="1" x14ac:dyDescent="0.3">
      <c r="A81" s="55" t="s">
        <v>166</v>
      </c>
      <c r="B81" s="55" t="s">
        <v>13</v>
      </c>
      <c r="C81" s="57" t="s">
        <v>165</v>
      </c>
      <c r="D81" s="11">
        <v>0</v>
      </c>
      <c r="E81" s="67">
        <v>161.75</v>
      </c>
      <c r="F81" s="13">
        <f t="shared" si="3"/>
        <v>0</v>
      </c>
      <c r="G81" s="17"/>
      <c r="H81" s="18"/>
      <c r="I81" s="15"/>
      <c r="J81" s="15"/>
      <c r="K81" s="14"/>
      <c r="L81" s="70">
        <v>15</v>
      </c>
      <c r="M81" s="19"/>
      <c r="N81" s="14" t="s">
        <v>15</v>
      </c>
      <c r="O81" s="15">
        <f t="shared" si="4"/>
        <v>2426.25</v>
      </c>
      <c r="P81" s="16"/>
    </row>
    <row r="82" spans="1:16" s="16" customFormat="1" ht="39.950000000000003" customHeight="1" x14ac:dyDescent="0.3">
      <c r="A82" s="55" t="s">
        <v>168</v>
      </c>
      <c r="B82" s="62" t="s">
        <v>13</v>
      </c>
      <c r="C82" s="59" t="s">
        <v>167</v>
      </c>
      <c r="D82" s="11">
        <v>2</v>
      </c>
      <c r="E82" s="66">
        <v>114</v>
      </c>
      <c r="F82" s="13">
        <f t="shared" si="3"/>
        <v>228</v>
      </c>
      <c r="G82" s="17"/>
      <c r="H82" s="18"/>
      <c r="I82" s="26"/>
      <c r="J82" s="15">
        <f>+I82*H82</f>
        <v>0</v>
      </c>
      <c r="K82" s="14"/>
      <c r="L82" s="70">
        <v>2</v>
      </c>
      <c r="M82" s="19"/>
      <c r="N82" s="14"/>
      <c r="O82" s="15">
        <f t="shared" si="4"/>
        <v>228</v>
      </c>
    </row>
    <row r="83" spans="1:16" s="24" customFormat="1" ht="39.950000000000003" customHeight="1" x14ac:dyDescent="0.3">
      <c r="A83" s="55" t="s">
        <v>170</v>
      </c>
      <c r="B83" s="62" t="s">
        <v>13</v>
      </c>
      <c r="C83" s="59" t="s">
        <v>169</v>
      </c>
      <c r="D83" s="23">
        <v>1</v>
      </c>
      <c r="E83" s="66">
        <v>114</v>
      </c>
      <c r="F83" s="13">
        <f t="shared" si="3"/>
        <v>114</v>
      </c>
      <c r="G83" s="14"/>
      <c r="H83" s="14"/>
      <c r="I83" s="15"/>
      <c r="J83" s="14"/>
      <c r="K83" s="14"/>
      <c r="L83" s="70">
        <v>6</v>
      </c>
      <c r="M83" s="14"/>
      <c r="N83" s="14" t="s">
        <v>82</v>
      </c>
      <c r="O83" s="15">
        <f t="shared" si="4"/>
        <v>684</v>
      </c>
      <c r="P83" s="16"/>
    </row>
    <row r="84" spans="1:16" s="24" customFormat="1" ht="39.950000000000003" customHeight="1" x14ac:dyDescent="0.3">
      <c r="A84" s="55" t="s">
        <v>172</v>
      </c>
      <c r="B84" s="56" t="s">
        <v>13</v>
      </c>
      <c r="C84" s="59" t="s">
        <v>171</v>
      </c>
      <c r="D84" s="23">
        <v>0</v>
      </c>
      <c r="E84" s="66">
        <v>114</v>
      </c>
      <c r="F84" s="13">
        <f t="shared" si="3"/>
        <v>0</v>
      </c>
      <c r="G84" s="14"/>
      <c r="H84" s="14"/>
      <c r="I84" s="15"/>
      <c r="J84" s="14"/>
      <c r="K84" s="14"/>
      <c r="L84" s="70">
        <v>4</v>
      </c>
      <c r="M84" s="14"/>
      <c r="N84" s="14" t="s">
        <v>18</v>
      </c>
      <c r="O84" s="15">
        <f t="shared" si="4"/>
        <v>456</v>
      </c>
      <c r="P84" s="16"/>
    </row>
    <row r="85" spans="1:16" s="24" customFormat="1" ht="39.950000000000003" customHeight="1" x14ac:dyDescent="0.3">
      <c r="A85" s="55" t="s">
        <v>174</v>
      </c>
      <c r="B85" s="62" t="s">
        <v>13</v>
      </c>
      <c r="C85" s="59" t="s">
        <v>173</v>
      </c>
      <c r="D85" s="11">
        <v>0</v>
      </c>
      <c r="E85" s="66">
        <v>114</v>
      </c>
      <c r="F85" s="13">
        <f t="shared" si="3"/>
        <v>0</v>
      </c>
      <c r="G85" s="17"/>
      <c r="H85" s="18"/>
      <c r="I85" s="26"/>
      <c r="J85" s="15">
        <f t="shared" ref="J85:J91" si="5">+I85*H85</f>
        <v>0</v>
      </c>
      <c r="K85" s="14"/>
      <c r="L85" s="70">
        <v>2</v>
      </c>
      <c r="M85" s="19"/>
      <c r="N85" s="14" t="s">
        <v>82</v>
      </c>
      <c r="O85" s="15">
        <f t="shared" si="4"/>
        <v>228</v>
      </c>
      <c r="P85" s="16"/>
    </row>
    <row r="86" spans="1:16" s="25" customFormat="1" ht="39.950000000000003" customHeight="1" x14ac:dyDescent="0.3">
      <c r="A86" s="55" t="s">
        <v>176</v>
      </c>
      <c r="B86" s="62" t="s">
        <v>13</v>
      </c>
      <c r="C86" s="59" t="s">
        <v>175</v>
      </c>
      <c r="D86" s="11">
        <v>0</v>
      </c>
      <c r="E86" s="66">
        <v>114</v>
      </c>
      <c r="F86" s="13">
        <f t="shared" si="3"/>
        <v>0</v>
      </c>
      <c r="G86" s="10"/>
      <c r="H86" s="18"/>
      <c r="I86" s="26"/>
      <c r="J86" s="15">
        <f t="shared" si="5"/>
        <v>0</v>
      </c>
      <c r="K86" s="14"/>
      <c r="L86" s="70">
        <v>20</v>
      </c>
      <c r="M86" s="19"/>
      <c r="N86" s="14" t="s">
        <v>82</v>
      </c>
      <c r="O86" s="15">
        <f t="shared" si="4"/>
        <v>2280</v>
      </c>
      <c r="P86" s="16"/>
    </row>
    <row r="87" spans="1:16" s="24" customFormat="1" ht="39.950000000000003" customHeight="1" x14ac:dyDescent="0.3">
      <c r="A87" s="55" t="s">
        <v>178</v>
      </c>
      <c r="B87" s="62">
        <v>44193</v>
      </c>
      <c r="C87" s="59" t="s">
        <v>177</v>
      </c>
      <c r="D87" s="11">
        <v>0</v>
      </c>
      <c r="E87" s="66">
        <v>114</v>
      </c>
      <c r="F87" s="13">
        <f t="shared" si="3"/>
        <v>0</v>
      </c>
      <c r="G87" s="17"/>
      <c r="H87" s="18"/>
      <c r="I87" s="26"/>
      <c r="J87" s="15">
        <f t="shared" si="5"/>
        <v>0</v>
      </c>
      <c r="K87" s="14"/>
      <c r="L87" s="70">
        <v>45</v>
      </c>
      <c r="M87" s="19"/>
      <c r="N87" s="14" t="s">
        <v>82</v>
      </c>
      <c r="O87" s="15">
        <f t="shared" si="4"/>
        <v>5130</v>
      </c>
      <c r="P87" s="16"/>
    </row>
    <row r="88" spans="1:16" s="16" customFormat="1" ht="39.950000000000003" customHeight="1" x14ac:dyDescent="0.3">
      <c r="A88" s="55" t="s">
        <v>180</v>
      </c>
      <c r="B88" s="60">
        <v>44852</v>
      </c>
      <c r="C88" s="57" t="s">
        <v>179</v>
      </c>
      <c r="D88" s="11">
        <v>2</v>
      </c>
      <c r="E88" s="66">
        <v>678.24</v>
      </c>
      <c r="F88" s="13">
        <f t="shared" si="3"/>
        <v>1356.48</v>
      </c>
      <c r="G88" s="17"/>
      <c r="H88" s="18"/>
      <c r="I88" s="15"/>
      <c r="J88" s="15">
        <f t="shared" si="5"/>
        <v>0</v>
      </c>
      <c r="K88" s="14"/>
      <c r="L88" s="70">
        <v>1</v>
      </c>
      <c r="M88" s="19" t="s">
        <v>127</v>
      </c>
      <c r="N88" s="14" t="s">
        <v>82</v>
      </c>
      <c r="O88" s="15">
        <f t="shared" si="4"/>
        <v>678.24</v>
      </c>
    </row>
    <row r="89" spans="1:16" s="16" customFormat="1" ht="39.950000000000003" customHeight="1" x14ac:dyDescent="0.3">
      <c r="A89" s="55" t="s">
        <v>182</v>
      </c>
      <c r="B89" s="60">
        <v>44852</v>
      </c>
      <c r="C89" s="57" t="s">
        <v>181</v>
      </c>
      <c r="D89" s="11">
        <v>1</v>
      </c>
      <c r="E89" s="66">
        <v>678.24</v>
      </c>
      <c r="F89" s="13">
        <f t="shared" si="3"/>
        <v>678.24</v>
      </c>
      <c r="G89" s="17"/>
      <c r="H89" s="18"/>
      <c r="I89" s="15"/>
      <c r="J89" s="15">
        <f t="shared" si="5"/>
        <v>0</v>
      </c>
      <c r="K89" s="14"/>
      <c r="L89" s="70">
        <v>3</v>
      </c>
      <c r="M89" s="19" t="s">
        <v>127</v>
      </c>
      <c r="N89" s="14" t="s">
        <v>82</v>
      </c>
      <c r="O89" s="15">
        <f t="shared" si="4"/>
        <v>2034.72</v>
      </c>
    </row>
    <row r="90" spans="1:16" s="16" customFormat="1" ht="39.950000000000003" customHeight="1" x14ac:dyDescent="0.3">
      <c r="A90" s="55" t="s">
        <v>184</v>
      </c>
      <c r="B90" s="60">
        <v>44852</v>
      </c>
      <c r="C90" s="57" t="s">
        <v>183</v>
      </c>
      <c r="D90" s="11">
        <v>1</v>
      </c>
      <c r="E90" s="66">
        <v>678.24</v>
      </c>
      <c r="F90" s="13">
        <f t="shared" si="3"/>
        <v>678.24</v>
      </c>
      <c r="G90" s="17"/>
      <c r="H90" s="18"/>
      <c r="I90" s="15"/>
      <c r="J90" s="15">
        <f t="shared" si="5"/>
        <v>0</v>
      </c>
      <c r="K90" s="14"/>
      <c r="L90" s="70">
        <v>7</v>
      </c>
      <c r="M90" s="19" t="s">
        <v>127</v>
      </c>
      <c r="N90" s="14" t="s">
        <v>82</v>
      </c>
      <c r="O90" s="15">
        <f t="shared" si="4"/>
        <v>4747.68</v>
      </c>
    </row>
    <row r="91" spans="1:16" s="16" customFormat="1" ht="39.950000000000003" customHeight="1" x14ac:dyDescent="0.3">
      <c r="A91" s="55" t="s">
        <v>186</v>
      </c>
      <c r="B91" s="60">
        <v>44852</v>
      </c>
      <c r="C91" s="57" t="s">
        <v>185</v>
      </c>
      <c r="D91" s="11">
        <v>0</v>
      </c>
      <c r="E91" s="66">
        <v>678.24</v>
      </c>
      <c r="F91" s="13">
        <f t="shared" si="3"/>
        <v>0</v>
      </c>
      <c r="G91" s="17"/>
      <c r="H91" s="18"/>
      <c r="I91" s="15"/>
      <c r="J91" s="15">
        <f t="shared" si="5"/>
        <v>0</v>
      </c>
      <c r="K91" s="14"/>
      <c r="L91" s="70">
        <v>8</v>
      </c>
      <c r="M91" s="19" t="s">
        <v>127</v>
      </c>
      <c r="N91" s="14" t="s">
        <v>82</v>
      </c>
      <c r="O91" s="15">
        <f t="shared" si="4"/>
        <v>5425.92</v>
      </c>
    </row>
    <row r="92" spans="1:16" s="16" customFormat="1" ht="39.950000000000003" customHeight="1" x14ac:dyDescent="0.3">
      <c r="A92" s="55" t="s">
        <v>188</v>
      </c>
      <c r="B92" s="60">
        <v>44852</v>
      </c>
      <c r="C92" s="57" t="s">
        <v>187</v>
      </c>
      <c r="D92" s="22">
        <v>48</v>
      </c>
      <c r="E92" s="66">
        <v>678.24</v>
      </c>
      <c r="F92" s="13">
        <f t="shared" si="3"/>
        <v>32555.52</v>
      </c>
      <c r="G92" s="14"/>
      <c r="H92" s="14"/>
      <c r="I92" s="15"/>
      <c r="J92" s="14"/>
      <c r="K92" s="14"/>
      <c r="L92" s="70">
        <v>2</v>
      </c>
      <c r="M92" s="14"/>
      <c r="N92" s="14"/>
      <c r="O92" s="15">
        <f t="shared" si="4"/>
        <v>1356.48</v>
      </c>
    </row>
    <row r="93" spans="1:16" s="24" customFormat="1" ht="39.950000000000003" customHeight="1" x14ac:dyDescent="0.3">
      <c r="A93" s="55" t="s">
        <v>190</v>
      </c>
      <c r="B93" s="60">
        <v>44852</v>
      </c>
      <c r="C93" s="57" t="s">
        <v>189</v>
      </c>
      <c r="D93" s="22">
        <v>11</v>
      </c>
      <c r="E93" s="66">
        <v>678.24</v>
      </c>
      <c r="F93" s="13">
        <f t="shared" si="3"/>
        <v>7460.64</v>
      </c>
      <c r="G93" s="14"/>
      <c r="H93" s="18"/>
      <c r="I93" s="15"/>
      <c r="J93" s="14"/>
      <c r="K93" s="14"/>
      <c r="L93" s="70">
        <v>4</v>
      </c>
      <c r="M93" s="14"/>
      <c r="N93" s="14" t="s">
        <v>15</v>
      </c>
      <c r="O93" s="15">
        <f t="shared" si="4"/>
        <v>2712.96</v>
      </c>
      <c r="P93" s="16"/>
    </row>
    <row r="94" spans="1:16" s="24" customFormat="1" ht="39.950000000000003" customHeight="1" x14ac:dyDescent="0.3">
      <c r="A94" s="55" t="s">
        <v>192</v>
      </c>
      <c r="B94" s="60">
        <v>44852</v>
      </c>
      <c r="C94" s="57" t="s">
        <v>191</v>
      </c>
      <c r="D94" s="22">
        <v>10</v>
      </c>
      <c r="E94" s="66">
        <v>678.24</v>
      </c>
      <c r="F94" s="13">
        <f t="shared" si="3"/>
        <v>6782.4</v>
      </c>
      <c r="G94" s="14"/>
      <c r="H94" s="18"/>
      <c r="I94" s="15"/>
      <c r="J94" s="14"/>
      <c r="K94" s="14"/>
      <c r="L94" s="70">
        <v>4</v>
      </c>
      <c r="M94" s="14"/>
      <c r="N94" s="14" t="s">
        <v>15</v>
      </c>
      <c r="O94" s="15">
        <f t="shared" si="4"/>
        <v>2712.96</v>
      </c>
      <c r="P94" s="16"/>
    </row>
    <row r="95" spans="1:16" s="24" customFormat="1" ht="39.950000000000003" customHeight="1" x14ac:dyDescent="0.3">
      <c r="A95" s="55" t="s">
        <v>194</v>
      </c>
      <c r="B95" s="60">
        <v>44852</v>
      </c>
      <c r="C95" s="57" t="s">
        <v>193</v>
      </c>
      <c r="D95" s="22">
        <v>2</v>
      </c>
      <c r="E95" s="66">
        <v>678.24</v>
      </c>
      <c r="F95" s="13">
        <f t="shared" si="3"/>
        <v>1356.48</v>
      </c>
      <c r="G95" s="14"/>
      <c r="H95" s="14"/>
      <c r="I95" s="15"/>
      <c r="J95" s="14"/>
      <c r="K95" s="7"/>
      <c r="L95" s="70">
        <v>9</v>
      </c>
      <c r="M95" s="14"/>
      <c r="N95" s="14"/>
      <c r="O95" s="15">
        <f t="shared" si="4"/>
        <v>6104.16</v>
      </c>
      <c r="P95" s="16"/>
    </row>
    <row r="96" spans="1:16" s="24" customFormat="1" ht="39.950000000000003" customHeight="1" x14ac:dyDescent="0.3">
      <c r="A96" s="55" t="s">
        <v>196</v>
      </c>
      <c r="B96" s="60">
        <v>44852</v>
      </c>
      <c r="C96" s="57" t="s">
        <v>195</v>
      </c>
      <c r="D96" s="21">
        <v>2</v>
      </c>
      <c r="E96" s="66">
        <v>678.24</v>
      </c>
      <c r="F96" s="13">
        <f t="shared" si="3"/>
        <v>1356.48</v>
      </c>
      <c r="G96" s="14"/>
      <c r="H96" s="18"/>
      <c r="I96" s="15"/>
      <c r="J96" s="14"/>
      <c r="K96" s="14"/>
      <c r="L96" s="70">
        <v>6</v>
      </c>
      <c r="M96" s="14"/>
      <c r="N96" s="14"/>
      <c r="O96" s="15">
        <f t="shared" si="4"/>
        <v>4069.44</v>
      </c>
      <c r="P96" s="16"/>
    </row>
    <row r="97" spans="1:16" s="24" customFormat="1" ht="39.950000000000003" customHeight="1" x14ac:dyDescent="0.3">
      <c r="A97" s="55" t="s">
        <v>198</v>
      </c>
      <c r="B97" s="62" t="s">
        <v>13</v>
      </c>
      <c r="C97" s="59" t="s">
        <v>197</v>
      </c>
      <c r="D97" s="23">
        <v>0</v>
      </c>
      <c r="E97" s="66">
        <v>13</v>
      </c>
      <c r="F97" s="13">
        <f t="shared" si="3"/>
        <v>0</v>
      </c>
      <c r="G97" s="14"/>
      <c r="H97" s="14"/>
      <c r="I97" s="15"/>
      <c r="J97" s="14"/>
      <c r="K97" s="14"/>
      <c r="L97" s="70">
        <v>1</v>
      </c>
      <c r="M97" s="14"/>
      <c r="N97" s="14" t="s">
        <v>23</v>
      </c>
      <c r="O97" s="15">
        <f t="shared" si="4"/>
        <v>13</v>
      </c>
      <c r="P97" s="16"/>
    </row>
    <row r="98" spans="1:16" s="24" customFormat="1" ht="39.950000000000003" customHeight="1" x14ac:dyDescent="0.3">
      <c r="A98" s="55" t="s">
        <v>200</v>
      </c>
      <c r="B98" s="62" t="s">
        <v>13</v>
      </c>
      <c r="C98" s="59" t="s">
        <v>199</v>
      </c>
      <c r="D98" s="22">
        <v>0</v>
      </c>
      <c r="E98" s="66">
        <v>13</v>
      </c>
      <c r="F98" s="13">
        <f t="shared" si="3"/>
        <v>0</v>
      </c>
      <c r="G98" s="14"/>
      <c r="H98" s="14"/>
      <c r="I98" s="15"/>
      <c r="J98" s="14"/>
      <c r="K98" s="14"/>
      <c r="L98" s="70">
        <v>7</v>
      </c>
      <c r="M98" s="14"/>
      <c r="N98" s="14" t="s">
        <v>23</v>
      </c>
      <c r="O98" s="15">
        <f t="shared" si="4"/>
        <v>91</v>
      </c>
      <c r="P98" s="16"/>
    </row>
    <row r="99" spans="1:16" s="24" customFormat="1" ht="39.950000000000003" customHeight="1" x14ac:dyDescent="0.3">
      <c r="A99" s="55" t="s">
        <v>202</v>
      </c>
      <c r="B99" s="62" t="s">
        <v>13</v>
      </c>
      <c r="C99" s="59" t="s">
        <v>201</v>
      </c>
      <c r="D99" s="22">
        <v>0</v>
      </c>
      <c r="E99" s="66">
        <v>13</v>
      </c>
      <c r="F99" s="13">
        <f t="shared" si="3"/>
        <v>0</v>
      </c>
      <c r="G99" s="14"/>
      <c r="H99" s="14"/>
      <c r="I99" s="15"/>
      <c r="J99" s="14"/>
      <c r="K99" s="14"/>
      <c r="L99" s="70">
        <v>4</v>
      </c>
      <c r="M99" s="14"/>
      <c r="N99" s="14" t="s">
        <v>23</v>
      </c>
      <c r="O99" s="15">
        <f t="shared" si="4"/>
        <v>52</v>
      </c>
      <c r="P99" s="16"/>
    </row>
    <row r="100" spans="1:16" s="24" customFormat="1" ht="39.950000000000003" customHeight="1" x14ac:dyDescent="0.3">
      <c r="A100" s="55" t="s">
        <v>204</v>
      </c>
      <c r="B100" s="56" t="s">
        <v>13</v>
      </c>
      <c r="C100" s="59" t="s">
        <v>203</v>
      </c>
      <c r="D100" s="22">
        <v>0</v>
      </c>
      <c r="E100" s="66">
        <v>150</v>
      </c>
      <c r="F100" s="13">
        <f t="shared" si="3"/>
        <v>0</v>
      </c>
      <c r="G100" s="14"/>
      <c r="H100" s="14"/>
      <c r="I100" s="15"/>
      <c r="J100" s="14"/>
      <c r="K100" s="14"/>
      <c r="L100" s="70">
        <v>42</v>
      </c>
      <c r="M100" s="14"/>
      <c r="N100" s="14" t="s">
        <v>23</v>
      </c>
      <c r="O100" s="15">
        <f t="shared" si="4"/>
        <v>6300</v>
      </c>
      <c r="P100" s="16"/>
    </row>
    <row r="101" spans="1:16" s="24" customFormat="1" ht="39.950000000000003" customHeight="1" x14ac:dyDescent="0.3">
      <c r="A101" s="55" t="s">
        <v>206</v>
      </c>
      <c r="B101" s="56">
        <v>44193</v>
      </c>
      <c r="C101" s="59" t="s">
        <v>205</v>
      </c>
      <c r="D101" s="22">
        <v>2</v>
      </c>
      <c r="E101" s="66">
        <v>150</v>
      </c>
      <c r="F101" s="13">
        <f t="shared" si="3"/>
        <v>300</v>
      </c>
      <c r="G101" s="14"/>
      <c r="H101" s="14"/>
      <c r="I101" s="15"/>
      <c r="J101" s="14"/>
      <c r="K101" s="14"/>
      <c r="L101" s="70">
        <v>50</v>
      </c>
      <c r="M101" s="14"/>
      <c r="N101" s="14" t="s">
        <v>23</v>
      </c>
      <c r="O101" s="15">
        <f t="shared" si="4"/>
        <v>7500</v>
      </c>
      <c r="P101" s="16"/>
    </row>
    <row r="102" spans="1:16" s="24" customFormat="1" ht="39.950000000000003" customHeight="1" x14ac:dyDescent="0.3">
      <c r="A102" s="55" t="s">
        <v>208</v>
      </c>
      <c r="B102" s="56">
        <v>44193</v>
      </c>
      <c r="C102" s="57" t="s">
        <v>207</v>
      </c>
      <c r="D102" s="21">
        <v>209</v>
      </c>
      <c r="E102" s="66">
        <v>105.93</v>
      </c>
      <c r="F102" s="13">
        <f t="shared" si="3"/>
        <v>22139.370000000003</v>
      </c>
      <c r="G102" s="14"/>
      <c r="H102" s="14"/>
      <c r="I102" s="15"/>
      <c r="J102" s="14"/>
      <c r="K102" s="14"/>
      <c r="L102" s="70">
        <v>1</v>
      </c>
      <c r="M102" s="14"/>
      <c r="N102" s="14" t="s">
        <v>18</v>
      </c>
      <c r="O102" s="15">
        <f t="shared" si="4"/>
        <v>105.93</v>
      </c>
      <c r="P102" s="16"/>
    </row>
    <row r="103" spans="1:16" s="24" customFormat="1" ht="39.950000000000003" customHeight="1" x14ac:dyDescent="0.3">
      <c r="A103" s="55" t="s">
        <v>210</v>
      </c>
      <c r="B103" s="56">
        <v>44193</v>
      </c>
      <c r="C103" s="57" t="s">
        <v>209</v>
      </c>
      <c r="D103" s="21">
        <v>77</v>
      </c>
      <c r="E103" s="66">
        <v>762.71</v>
      </c>
      <c r="F103" s="13">
        <f t="shared" si="3"/>
        <v>58728.670000000006</v>
      </c>
      <c r="G103" s="14"/>
      <c r="H103" s="14"/>
      <c r="I103" s="15"/>
      <c r="J103" s="14"/>
      <c r="K103" s="14"/>
      <c r="L103" s="70">
        <v>2</v>
      </c>
      <c r="M103" s="14"/>
      <c r="N103" s="14"/>
      <c r="O103" s="15">
        <f t="shared" si="4"/>
        <v>1525.42</v>
      </c>
      <c r="P103" s="16"/>
    </row>
    <row r="104" spans="1:16" s="24" customFormat="1" ht="39.950000000000003" customHeight="1" x14ac:dyDescent="0.3">
      <c r="A104" s="55" t="s">
        <v>212</v>
      </c>
      <c r="B104" s="56" t="s">
        <v>13</v>
      </c>
      <c r="C104" s="57" t="s">
        <v>211</v>
      </c>
      <c r="D104" s="21">
        <v>78</v>
      </c>
      <c r="E104" s="66">
        <v>172.08</v>
      </c>
      <c r="F104" s="13">
        <f t="shared" si="3"/>
        <v>13422.240000000002</v>
      </c>
      <c r="G104" s="14"/>
      <c r="H104" s="14"/>
      <c r="I104" s="15"/>
      <c r="J104" s="14"/>
      <c r="K104" s="14"/>
      <c r="L104" s="70">
        <v>15</v>
      </c>
      <c r="M104" s="14"/>
      <c r="N104" s="14" t="s">
        <v>18</v>
      </c>
      <c r="O104" s="15">
        <f t="shared" si="4"/>
        <v>2581.2000000000003</v>
      </c>
      <c r="P104" s="16"/>
    </row>
    <row r="105" spans="1:16" s="24" customFormat="1" ht="39.950000000000003" customHeight="1" x14ac:dyDescent="0.3">
      <c r="A105" s="55" t="s">
        <v>214</v>
      </c>
      <c r="B105" s="62" t="s">
        <v>13</v>
      </c>
      <c r="C105" s="57" t="s">
        <v>213</v>
      </c>
      <c r="D105" s="21">
        <v>281</v>
      </c>
      <c r="E105" s="66">
        <v>172.08</v>
      </c>
      <c r="F105" s="13">
        <f t="shared" si="3"/>
        <v>48354.48</v>
      </c>
      <c r="G105" s="17"/>
      <c r="H105" s="14"/>
      <c r="I105" s="15"/>
      <c r="J105" s="15">
        <f t="shared" ref="J105:J113" si="6">+H105*I105</f>
        <v>0</v>
      </c>
      <c r="K105" s="14">
        <v>5</v>
      </c>
      <c r="L105" s="70">
        <v>18</v>
      </c>
      <c r="M105" s="14"/>
      <c r="N105" s="14" t="s">
        <v>18</v>
      </c>
      <c r="O105" s="15">
        <f t="shared" si="4"/>
        <v>3097.44</v>
      </c>
      <c r="P105" s="16"/>
    </row>
    <row r="106" spans="1:16" s="24" customFormat="1" ht="39.950000000000003" customHeight="1" x14ac:dyDescent="0.3">
      <c r="A106" s="55" t="s">
        <v>216</v>
      </c>
      <c r="B106" s="56" t="s">
        <v>13</v>
      </c>
      <c r="C106" s="57" t="s">
        <v>215</v>
      </c>
      <c r="D106" s="11">
        <v>0</v>
      </c>
      <c r="E106" s="66">
        <v>172.08</v>
      </c>
      <c r="F106" s="13">
        <f t="shared" si="3"/>
        <v>0</v>
      </c>
      <c r="G106" s="17"/>
      <c r="H106" s="18"/>
      <c r="I106" s="15"/>
      <c r="J106" s="15">
        <f t="shared" si="6"/>
        <v>0</v>
      </c>
      <c r="K106" s="14"/>
      <c r="L106" s="70">
        <v>11</v>
      </c>
      <c r="M106" s="19" t="s">
        <v>17</v>
      </c>
      <c r="N106" s="14" t="s">
        <v>23</v>
      </c>
      <c r="O106" s="15">
        <f t="shared" si="4"/>
        <v>1892.88</v>
      </c>
      <c r="P106" s="16"/>
    </row>
    <row r="107" spans="1:16" s="24" customFormat="1" ht="39.950000000000003" customHeight="1" x14ac:dyDescent="0.3">
      <c r="A107" s="55" t="s">
        <v>218</v>
      </c>
      <c r="B107" s="56">
        <v>45019</v>
      </c>
      <c r="C107" s="57" t="s">
        <v>217</v>
      </c>
      <c r="D107" s="11">
        <v>0</v>
      </c>
      <c r="E107" s="66">
        <v>172.08</v>
      </c>
      <c r="F107" s="13">
        <f t="shared" si="3"/>
        <v>0</v>
      </c>
      <c r="G107" s="17"/>
      <c r="H107" s="18"/>
      <c r="I107" s="15"/>
      <c r="J107" s="28">
        <f t="shared" si="6"/>
        <v>0</v>
      </c>
      <c r="K107" s="14"/>
      <c r="L107" s="70">
        <v>12</v>
      </c>
      <c r="M107" s="19"/>
      <c r="N107" s="14"/>
      <c r="O107" s="15">
        <f t="shared" si="4"/>
        <v>2064.96</v>
      </c>
      <c r="P107" s="16"/>
    </row>
    <row r="108" spans="1:16" s="24" customFormat="1" ht="39.950000000000003" customHeight="1" x14ac:dyDescent="0.3">
      <c r="A108" s="55" t="s">
        <v>220</v>
      </c>
      <c r="B108" s="55" t="s">
        <v>13</v>
      </c>
      <c r="C108" s="57" t="s">
        <v>219</v>
      </c>
      <c r="D108" s="22">
        <v>0</v>
      </c>
      <c r="E108" s="67">
        <v>50</v>
      </c>
      <c r="F108" s="13">
        <f t="shared" si="3"/>
        <v>0</v>
      </c>
      <c r="G108" s="17"/>
      <c r="H108" s="14"/>
      <c r="I108" s="15"/>
      <c r="J108" s="15">
        <f t="shared" si="6"/>
        <v>0</v>
      </c>
      <c r="K108" s="14"/>
      <c r="L108" s="70">
        <v>7</v>
      </c>
      <c r="M108" s="14"/>
      <c r="N108" s="14" t="s">
        <v>23</v>
      </c>
      <c r="O108" s="15">
        <f t="shared" si="4"/>
        <v>350</v>
      </c>
      <c r="P108" s="16"/>
    </row>
    <row r="109" spans="1:16" s="24" customFormat="1" ht="39.950000000000003" customHeight="1" x14ac:dyDescent="0.3">
      <c r="A109" s="55" t="s">
        <v>222</v>
      </c>
      <c r="B109" s="55" t="s">
        <v>13</v>
      </c>
      <c r="C109" s="57" t="s">
        <v>221</v>
      </c>
      <c r="D109" s="22">
        <v>0</v>
      </c>
      <c r="E109" s="67">
        <v>50</v>
      </c>
      <c r="F109" s="13">
        <f t="shared" si="3"/>
        <v>0</v>
      </c>
      <c r="G109" s="14"/>
      <c r="H109" s="14"/>
      <c r="I109" s="15"/>
      <c r="J109" s="14">
        <f t="shared" si="6"/>
        <v>0</v>
      </c>
      <c r="K109" s="14"/>
      <c r="L109" s="70">
        <v>2</v>
      </c>
      <c r="M109" s="14"/>
      <c r="N109" s="14" t="s">
        <v>23</v>
      </c>
      <c r="O109" s="15">
        <f t="shared" si="4"/>
        <v>100</v>
      </c>
      <c r="P109" s="16"/>
    </row>
    <row r="110" spans="1:16" s="24" customFormat="1" ht="39.950000000000003" customHeight="1" x14ac:dyDescent="0.3">
      <c r="A110" s="55" t="s">
        <v>225</v>
      </c>
      <c r="B110" s="55" t="s">
        <v>223</v>
      </c>
      <c r="C110" s="57" t="s">
        <v>224</v>
      </c>
      <c r="D110" s="21">
        <v>0</v>
      </c>
      <c r="E110" s="67">
        <v>50</v>
      </c>
      <c r="F110" s="13">
        <f t="shared" si="3"/>
        <v>0</v>
      </c>
      <c r="G110" s="14"/>
      <c r="H110" s="14"/>
      <c r="I110" s="15"/>
      <c r="J110" s="14">
        <f t="shared" si="6"/>
        <v>0</v>
      </c>
      <c r="K110" s="30"/>
      <c r="L110" s="70">
        <v>57</v>
      </c>
      <c r="M110" s="14"/>
      <c r="N110" s="14" t="s">
        <v>23</v>
      </c>
      <c r="O110" s="15">
        <f t="shared" si="4"/>
        <v>2850</v>
      </c>
      <c r="P110" s="16"/>
    </row>
    <row r="111" spans="1:16" s="24" customFormat="1" ht="39.950000000000003" customHeight="1" x14ac:dyDescent="0.3">
      <c r="A111" s="55" t="s">
        <v>227</v>
      </c>
      <c r="B111" s="56" t="s">
        <v>13</v>
      </c>
      <c r="C111" s="59" t="s">
        <v>226</v>
      </c>
      <c r="D111" s="21">
        <v>0</v>
      </c>
      <c r="E111" s="66">
        <v>2876.23</v>
      </c>
      <c r="F111" s="13">
        <f t="shared" si="3"/>
        <v>0</v>
      </c>
      <c r="G111" s="14"/>
      <c r="H111" s="14"/>
      <c r="I111" s="15"/>
      <c r="J111" s="14">
        <f t="shared" si="6"/>
        <v>0</v>
      </c>
      <c r="K111" s="14"/>
      <c r="L111" s="70">
        <v>2</v>
      </c>
      <c r="M111" s="14"/>
      <c r="N111" s="14" t="s">
        <v>23</v>
      </c>
      <c r="O111" s="15">
        <f t="shared" si="4"/>
        <v>5752.46</v>
      </c>
      <c r="P111" s="16"/>
    </row>
    <row r="112" spans="1:16" s="24" customFormat="1" ht="39.950000000000003" customHeight="1" x14ac:dyDescent="0.3">
      <c r="A112" s="55" t="s">
        <v>229</v>
      </c>
      <c r="B112" s="56" t="s">
        <v>13</v>
      </c>
      <c r="C112" s="59" t="s">
        <v>228</v>
      </c>
      <c r="D112" s="22">
        <v>0</v>
      </c>
      <c r="E112" s="66">
        <v>16689.21</v>
      </c>
      <c r="F112" s="13">
        <f t="shared" si="3"/>
        <v>0</v>
      </c>
      <c r="G112" s="17"/>
      <c r="H112" s="14"/>
      <c r="I112" s="15"/>
      <c r="J112" s="15">
        <f t="shared" si="6"/>
        <v>0</v>
      </c>
      <c r="K112" s="14"/>
      <c r="L112" s="70">
        <v>1</v>
      </c>
      <c r="M112" s="14"/>
      <c r="N112" s="14" t="s">
        <v>23</v>
      </c>
      <c r="O112" s="15">
        <f t="shared" si="4"/>
        <v>16689.21</v>
      </c>
      <c r="P112" s="16"/>
    </row>
    <row r="113" spans="1:16" s="24" customFormat="1" ht="39.950000000000003" customHeight="1" x14ac:dyDescent="0.3">
      <c r="A113" s="55" t="s">
        <v>231</v>
      </c>
      <c r="B113" s="56">
        <v>44193</v>
      </c>
      <c r="C113" s="59" t="s">
        <v>230</v>
      </c>
      <c r="D113" s="21">
        <v>0</v>
      </c>
      <c r="E113" s="66">
        <v>37.74</v>
      </c>
      <c r="F113" s="13">
        <f t="shared" si="3"/>
        <v>0</v>
      </c>
      <c r="G113" s="14"/>
      <c r="H113" s="14"/>
      <c r="I113" s="15"/>
      <c r="J113" s="14">
        <f t="shared" si="6"/>
        <v>0</v>
      </c>
      <c r="K113" s="14"/>
      <c r="L113" s="70">
        <v>5</v>
      </c>
      <c r="M113" s="14"/>
      <c r="N113" s="14" t="s">
        <v>23</v>
      </c>
      <c r="O113" s="15">
        <f t="shared" si="4"/>
        <v>188.70000000000002</v>
      </c>
      <c r="P113" s="16"/>
    </row>
    <row r="114" spans="1:16" s="24" customFormat="1" ht="39.950000000000003" customHeight="1" x14ac:dyDescent="0.3">
      <c r="A114" s="55" t="s">
        <v>233</v>
      </c>
      <c r="B114" s="56" t="s">
        <v>13</v>
      </c>
      <c r="C114" s="59" t="s">
        <v>232</v>
      </c>
      <c r="D114" s="22">
        <v>1000</v>
      </c>
      <c r="E114" s="66">
        <v>37.74</v>
      </c>
      <c r="F114" s="13">
        <f t="shared" si="3"/>
        <v>37740</v>
      </c>
      <c r="G114" s="14"/>
      <c r="H114" s="14"/>
      <c r="I114" s="15"/>
      <c r="J114" s="14"/>
      <c r="K114" s="14"/>
      <c r="L114" s="70">
        <v>1</v>
      </c>
      <c r="M114" s="14"/>
      <c r="N114" s="14" t="s">
        <v>15</v>
      </c>
      <c r="O114" s="15">
        <f t="shared" si="4"/>
        <v>37.74</v>
      </c>
      <c r="P114" s="16"/>
    </row>
    <row r="115" spans="1:16" s="24" customFormat="1" ht="39.950000000000003" customHeight="1" x14ac:dyDescent="0.3">
      <c r="A115" s="55" t="s">
        <v>235</v>
      </c>
      <c r="B115" s="60">
        <v>45042</v>
      </c>
      <c r="C115" s="59" t="s">
        <v>234</v>
      </c>
      <c r="D115" s="22">
        <v>0</v>
      </c>
      <c r="E115" s="66">
        <v>68.06</v>
      </c>
      <c r="F115" s="13">
        <f t="shared" si="3"/>
        <v>0</v>
      </c>
      <c r="G115" s="14"/>
      <c r="H115" s="14"/>
      <c r="I115" s="15"/>
      <c r="J115" s="14">
        <f>+H115*I115</f>
        <v>0</v>
      </c>
      <c r="K115" s="14"/>
      <c r="L115" s="70">
        <v>9</v>
      </c>
      <c r="M115" s="14"/>
      <c r="N115" s="14" t="s">
        <v>23</v>
      </c>
      <c r="O115" s="15">
        <f t="shared" si="4"/>
        <v>612.54</v>
      </c>
      <c r="P115" s="16"/>
    </row>
    <row r="116" spans="1:16" s="24" customFormat="1" ht="39.950000000000003" customHeight="1" x14ac:dyDescent="0.3">
      <c r="A116" s="55" t="s">
        <v>237</v>
      </c>
      <c r="B116" s="60">
        <v>44852</v>
      </c>
      <c r="C116" s="57" t="s">
        <v>236</v>
      </c>
      <c r="D116" s="21">
        <v>1</v>
      </c>
      <c r="E116" s="66">
        <v>64.900000000000006</v>
      </c>
      <c r="F116" s="13">
        <f t="shared" si="3"/>
        <v>64.900000000000006</v>
      </c>
      <c r="G116" s="14"/>
      <c r="H116" s="14"/>
      <c r="I116" s="15"/>
      <c r="J116" s="14"/>
      <c r="K116" s="14"/>
      <c r="L116" s="70">
        <v>5</v>
      </c>
      <c r="M116" s="14"/>
      <c r="N116" s="14" t="s">
        <v>15</v>
      </c>
      <c r="O116" s="15">
        <f t="shared" si="4"/>
        <v>324.5</v>
      </c>
      <c r="P116" s="16"/>
    </row>
    <row r="117" spans="1:16" s="24" customFormat="1" ht="39.950000000000003" customHeight="1" x14ac:dyDescent="0.3">
      <c r="A117" s="55" t="s">
        <v>239</v>
      </c>
      <c r="B117" s="62">
        <v>44193</v>
      </c>
      <c r="C117" s="59" t="s">
        <v>238</v>
      </c>
      <c r="D117" s="22">
        <v>0</v>
      </c>
      <c r="E117" s="66">
        <v>2535</v>
      </c>
      <c r="F117" s="13">
        <f t="shared" si="3"/>
        <v>0</v>
      </c>
      <c r="G117" s="14"/>
      <c r="H117" s="14"/>
      <c r="I117" s="15"/>
      <c r="J117" s="14"/>
      <c r="K117" s="14"/>
      <c r="L117" s="70">
        <v>1</v>
      </c>
      <c r="M117" s="14"/>
      <c r="N117" s="14"/>
      <c r="O117" s="15">
        <f t="shared" si="4"/>
        <v>2535</v>
      </c>
      <c r="P117" s="16"/>
    </row>
    <row r="118" spans="1:16" s="24" customFormat="1" ht="39.950000000000003" customHeight="1" x14ac:dyDescent="0.3">
      <c r="A118" s="55" t="s">
        <v>241</v>
      </c>
      <c r="B118" s="62">
        <v>44193</v>
      </c>
      <c r="C118" s="59" t="s">
        <v>240</v>
      </c>
      <c r="D118" s="22">
        <v>0</v>
      </c>
      <c r="E118" s="66">
        <v>128</v>
      </c>
      <c r="F118" s="13">
        <f t="shared" si="3"/>
        <v>0</v>
      </c>
      <c r="G118" s="14"/>
      <c r="H118" s="14"/>
      <c r="I118" s="15"/>
      <c r="J118" s="14">
        <f>+H118*I118</f>
        <v>0</v>
      </c>
      <c r="K118" s="14"/>
      <c r="L118" s="70">
        <v>3</v>
      </c>
      <c r="M118" s="14"/>
      <c r="N118" s="14" t="s">
        <v>15</v>
      </c>
      <c r="O118" s="15">
        <f t="shared" si="4"/>
        <v>384</v>
      </c>
      <c r="P118" s="16"/>
    </row>
    <row r="119" spans="1:16" s="24" customFormat="1" ht="39.950000000000003" customHeight="1" x14ac:dyDescent="0.3">
      <c r="A119" s="55" t="s">
        <v>243</v>
      </c>
      <c r="B119" s="62" t="s">
        <v>13</v>
      </c>
      <c r="C119" s="59" t="s">
        <v>242</v>
      </c>
      <c r="D119" s="22">
        <v>6</v>
      </c>
      <c r="E119" s="66">
        <v>200</v>
      </c>
      <c r="F119" s="13">
        <f t="shared" si="3"/>
        <v>1200</v>
      </c>
      <c r="G119" s="14"/>
      <c r="H119" s="14"/>
      <c r="I119" s="15"/>
      <c r="J119" s="14">
        <f>+H119*I119</f>
        <v>0</v>
      </c>
      <c r="K119" s="14"/>
      <c r="L119" s="70">
        <v>3</v>
      </c>
      <c r="M119" s="14"/>
      <c r="N119" s="14" t="s">
        <v>15</v>
      </c>
      <c r="O119" s="15">
        <f t="shared" si="4"/>
        <v>600</v>
      </c>
      <c r="P119" s="16"/>
    </row>
    <row r="120" spans="1:16" s="24" customFormat="1" ht="39.950000000000003" customHeight="1" x14ac:dyDescent="0.3">
      <c r="A120" s="55" t="s">
        <v>245</v>
      </c>
      <c r="B120" s="62">
        <v>44193</v>
      </c>
      <c r="C120" s="57" t="s">
        <v>244</v>
      </c>
      <c r="D120" s="22">
        <v>4</v>
      </c>
      <c r="E120" s="66">
        <v>148.31</v>
      </c>
      <c r="F120" s="13">
        <f t="shared" si="3"/>
        <v>593.24</v>
      </c>
      <c r="G120" s="14"/>
      <c r="H120" s="14"/>
      <c r="I120" s="15"/>
      <c r="J120" s="14">
        <f>+H120*I120</f>
        <v>0</v>
      </c>
      <c r="K120" s="14"/>
      <c r="L120" s="70">
        <v>2</v>
      </c>
      <c r="M120" s="14"/>
      <c r="N120" s="14" t="s">
        <v>15</v>
      </c>
      <c r="O120" s="15">
        <f t="shared" si="4"/>
        <v>296.62</v>
      </c>
      <c r="P120" s="16"/>
    </row>
    <row r="121" spans="1:16" s="16" customFormat="1" ht="39.950000000000003" customHeight="1" x14ac:dyDescent="0.3">
      <c r="A121" s="55" t="s">
        <v>247</v>
      </c>
      <c r="B121" s="62">
        <v>45042</v>
      </c>
      <c r="C121" s="59" t="s">
        <v>246</v>
      </c>
      <c r="D121" s="22">
        <v>0</v>
      </c>
      <c r="E121" s="66">
        <v>200</v>
      </c>
      <c r="F121" s="13">
        <f t="shared" si="3"/>
        <v>0</v>
      </c>
      <c r="G121" s="14"/>
      <c r="H121" s="14"/>
      <c r="I121" s="15"/>
      <c r="J121" s="14"/>
      <c r="K121" s="14"/>
      <c r="L121" s="70">
        <v>8</v>
      </c>
      <c r="M121" s="14"/>
      <c r="N121" s="14"/>
      <c r="O121" s="15">
        <f t="shared" si="4"/>
        <v>1600</v>
      </c>
    </row>
    <row r="122" spans="1:16" s="16" customFormat="1" ht="39.950000000000003" customHeight="1" x14ac:dyDescent="0.3">
      <c r="A122" s="55" t="s">
        <v>249</v>
      </c>
      <c r="B122" s="60">
        <v>44852</v>
      </c>
      <c r="C122" s="59" t="s">
        <v>248</v>
      </c>
      <c r="D122" s="22">
        <v>0</v>
      </c>
      <c r="E122" s="66">
        <v>65</v>
      </c>
      <c r="F122" s="13">
        <f t="shared" si="3"/>
        <v>0</v>
      </c>
      <c r="G122" s="14"/>
      <c r="H122" s="14"/>
      <c r="I122" s="15"/>
      <c r="J122" s="14">
        <f>+H122*I122</f>
        <v>0</v>
      </c>
      <c r="K122" s="14"/>
      <c r="L122" s="70">
        <v>55</v>
      </c>
      <c r="M122" s="14"/>
      <c r="N122" s="14" t="s">
        <v>82</v>
      </c>
      <c r="O122" s="15">
        <f t="shared" si="4"/>
        <v>3575</v>
      </c>
    </row>
    <row r="123" spans="1:16" s="16" customFormat="1" ht="39.950000000000003" customHeight="1" x14ac:dyDescent="0.3">
      <c r="A123" s="55" t="s">
        <v>251</v>
      </c>
      <c r="B123" s="60" t="s">
        <v>13</v>
      </c>
      <c r="C123" s="57" t="s">
        <v>250</v>
      </c>
      <c r="D123" s="22">
        <v>0</v>
      </c>
      <c r="E123" s="66">
        <v>100</v>
      </c>
      <c r="F123" s="13">
        <f t="shared" si="3"/>
        <v>0</v>
      </c>
      <c r="G123" s="14"/>
      <c r="H123" s="14"/>
      <c r="I123" s="15"/>
      <c r="J123" s="14"/>
      <c r="K123" s="14"/>
      <c r="L123" s="70">
        <v>36</v>
      </c>
      <c r="M123" s="14"/>
      <c r="N123" s="14"/>
      <c r="O123" s="15">
        <f t="shared" si="4"/>
        <v>3600</v>
      </c>
    </row>
    <row r="124" spans="1:16" s="24" customFormat="1" ht="39.950000000000003" customHeight="1" x14ac:dyDescent="0.3">
      <c r="A124" s="55" t="s">
        <v>253</v>
      </c>
      <c r="B124" s="60" t="s">
        <v>13</v>
      </c>
      <c r="C124" s="57" t="s">
        <v>252</v>
      </c>
      <c r="D124" s="22">
        <v>12</v>
      </c>
      <c r="E124" s="66">
        <v>100</v>
      </c>
      <c r="F124" s="13">
        <f t="shared" si="3"/>
        <v>1200</v>
      </c>
      <c r="G124" s="14"/>
      <c r="H124" s="14"/>
      <c r="I124" s="15"/>
      <c r="J124" s="14"/>
      <c r="K124" s="14"/>
      <c r="L124" s="70">
        <v>55</v>
      </c>
      <c r="M124" s="14"/>
      <c r="N124" s="14" t="s">
        <v>23</v>
      </c>
      <c r="O124" s="15">
        <f t="shared" si="4"/>
        <v>5500</v>
      </c>
      <c r="P124" s="16"/>
    </row>
    <row r="125" spans="1:16" s="24" customFormat="1" ht="39.950000000000003" customHeight="1" x14ac:dyDescent="0.3">
      <c r="A125" s="55" t="s">
        <v>255</v>
      </c>
      <c r="B125" s="60" t="s">
        <v>13</v>
      </c>
      <c r="C125" s="57" t="s">
        <v>254</v>
      </c>
      <c r="D125" s="22">
        <v>0</v>
      </c>
      <c r="E125" s="66">
        <v>100</v>
      </c>
      <c r="F125" s="13">
        <f t="shared" si="3"/>
        <v>0</v>
      </c>
      <c r="G125" s="14"/>
      <c r="H125" s="14"/>
      <c r="I125" s="15"/>
      <c r="J125" s="14"/>
      <c r="K125" s="14"/>
      <c r="L125" s="70">
        <v>36</v>
      </c>
      <c r="M125" s="14"/>
      <c r="N125" s="14"/>
      <c r="O125" s="15">
        <f t="shared" si="4"/>
        <v>3600</v>
      </c>
      <c r="P125" s="16"/>
    </row>
    <row r="126" spans="1:16" s="29" customFormat="1" ht="39.950000000000003" customHeight="1" x14ac:dyDescent="0.3">
      <c r="A126" s="55" t="s">
        <v>257</v>
      </c>
      <c r="B126" s="60">
        <v>44852</v>
      </c>
      <c r="C126" s="57" t="s">
        <v>256</v>
      </c>
      <c r="D126" s="22">
        <v>15</v>
      </c>
      <c r="E126" s="66">
        <v>51.33</v>
      </c>
      <c r="F126" s="13">
        <f t="shared" si="3"/>
        <v>769.94999999999993</v>
      </c>
      <c r="G126" s="14"/>
      <c r="H126" s="18"/>
      <c r="I126" s="15"/>
      <c r="J126" s="14"/>
      <c r="K126" s="14"/>
      <c r="L126" s="70">
        <v>5</v>
      </c>
      <c r="M126" s="14"/>
      <c r="N126" s="14" t="s">
        <v>15</v>
      </c>
      <c r="O126" s="15">
        <f t="shared" si="4"/>
        <v>256.64999999999998</v>
      </c>
      <c r="P126" s="16"/>
    </row>
    <row r="127" spans="1:16" s="29" customFormat="1" ht="39.950000000000003" customHeight="1" x14ac:dyDescent="0.3">
      <c r="A127" s="55" t="s">
        <v>259</v>
      </c>
      <c r="B127" s="60">
        <v>44852</v>
      </c>
      <c r="C127" s="57" t="s">
        <v>258</v>
      </c>
      <c r="D127" s="11">
        <v>0</v>
      </c>
      <c r="E127" s="66">
        <v>27</v>
      </c>
      <c r="F127" s="13">
        <f t="shared" si="3"/>
        <v>0</v>
      </c>
      <c r="G127" s="14"/>
      <c r="H127" s="14"/>
      <c r="I127" s="15"/>
      <c r="J127" s="14"/>
      <c r="K127" s="14"/>
      <c r="L127" s="70">
        <v>4</v>
      </c>
      <c r="M127" s="14"/>
      <c r="N127" s="14" t="s">
        <v>23</v>
      </c>
      <c r="O127" s="15">
        <f t="shared" si="4"/>
        <v>108</v>
      </c>
      <c r="P127" s="16"/>
    </row>
    <row r="128" spans="1:16" s="24" customFormat="1" ht="39.950000000000003" customHeight="1" x14ac:dyDescent="0.3">
      <c r="A128" s="55" t="s">
        <v>260</v>
      </c>
      <c r="B128" s="60">
        <v>44852</v>
      </c>
      <c r="C128" s="57" t="s">
        <v>911</v>
      </c>
      <c r="D128" s="21">
        <v>0</v>
      </c>
      <c r="E128" s="66">
        <v>45.89</v>
      </c>
      <c r="F128" s="13">
        <f t="shared" si="3"/>
        <v>0</v>
      </c>
      <c r="G128" s="14"/>
      <c r="H128" s="14"/>
      <c r="I128" s="15"/>
      <c r="J128" s="14"/>
      <c r="K128" s="14"/>
      <c r="L128" s="70">
        <v>108</v>
      </c>
      <c r="M128" s="14"/>
      <c r="N128" s="14" t="s">
        <v>82</v>
      </c>
      <c r="O128" s="15">
        <f t="shared" si="4"/>
        <v>4956.12</v>
      </c>
      <c r="P128" s="16"/>
    </row>
    <row r="129" spans="1:16" s="24" customFormat="1" ht="39.950000000000003" customHeight="1" x14ac:dyDescent="0.3">
      <c r="A129" s="55" t="s">
        <v>262</v>
      </c>
      <c r="B129" s="60">
        <v>44852</v>
      </c>
      <c r="C129" s="57" t="s">
        <v>261</v>
      </c>
      <c r="D129" s="21">
        <v>2</v>
      </c>
      <c r="E129" s="66">
        <v>127.65</v>
      </c>
      <c r="F129" s="13">
        <f t="shared" si="3"/>
        <v>255.3</v>
      </c>
      <c r="G129" s="14"/>
      <c r="H129" s="14"/>
      <c r="I129" s="15"/>
      <c r="J129" s="14"/>
      <c r="K129" s="14"/>
      <c r="L129" s="70">
        <v>120</v>
      </c>
      <c r="M129" s="14"/>
      <c r="N129" s="14"/>
      <c r="O129" s="15">
        <f t="shared" si="4"/>
        <v>15318</v>
      </c>
      <c r="P129" s="16"/>
    </row>
    <row r="130" spans="1:16" s="24" customFormat="1" ht="39.950000000000003" customHeight="1" x14ac:dyDescent="0.3">
      <c r="A130" s="55" t="s">
        <v>264</v>
      </c>
      <c r="B130" s="60">
        <v>44852</v>
      </c>
      <c r="C130" s="59" t="s">
        <v>263</v>
      </c>
      <c r="D130" s="21">
        <v>6</v>
      </c>
      <c r="E130" s="68">
        <v>155</v>
      </c>
      <c r="F130" s="13">
        <f t="shared" si="3"/>
        <v>930</v>
      </c>
      <c r="G130" s="14"/>
      <c r="H130" s="14"/>
      <c r="I130" s="15"/>
      <c r="J130" s="14"/>
      <c r="K130" s="14"/>
      <c r="L130" s="70">
        <v>36</v>
      </c>
      <c r="M130" s="14"/>
      <c r="N130" s="14"/>
      <c r="O130" s="15">
        <f t="shared" si="4"/>
        <v>5580</v>
      </c>
      <c r="P130" s="16"/>
    </row>
    <row r="131" spans="1:16" s="24" customFormat="1" ht="39.950000000000003" customHeight="1" x14ac:dyDescent="0.3">
      <c r="A131" s="55" t="s">
        <v>266</v>
      </c>
      <c r="B131" s="62">
        <v>44547</v>
      </c>
      <c r="C131" s="59" t="s">
        <v>265</v>
      </c>
      <c r="D131" s="23">
        <v>4</v>
      </c>
      <c r="E131" s="68">
        <v>155</v>
      </c>
      <c r="F131" s="13">
        <f t="shared" si="3"/>
        <v>620</v>
      </c>
      <c r="G131" s="14"/>
      <c r="H131" s="18"/>
      <c r="I131" s="15"/>
      <c r="J131" s="14"/>
      <c r="K131" s="14"/>
      <c r="L131" s="70">
        <v>108</v>
      </c>
      <c r="M131" s="14"/>
      <c r="N131" s="14" t="s">
        <v>32</v>
      </c>
      <c r="O131" s="15">
        <f t="shared" si="4"/>
        <v>16740</v>
      </c>
      <c r="P131" s="16"/>
    </row>
    <row r="132" spans="1:16" s="24" customFormat="1" ht="39.950000000000003" customHeight="1" x14ac:dyDescent="0.3">
      <c r="A132" s="55" t="s">
        <v>268</v>
      </c>
      <c r="B132" s="62" t="s">
        <v>13</v>
      </c>
      <c r="C132" s="57" t="s">
        <v>267</v>
      </c>
      <c r="D132" s="23">
        <v>2</v>
      </c>
      <c r="E132" s="66">
        <v>23</v>
      </c>
      <c r="F132" s="13">
        <f t="shared" si="3"/>
        <v>46</v>
      </c>
      <c r="G132" s="14"/>
      <c r="H132" s="18"/>
      <c r="I132" s="15"/>
      <c r="J132" s="14"/>
      <c r="K132" s="14">
        <v>2</v>
      </c>
      <c r="L132" s="70">
        <v>1</v>
      </c>
      <c r="M132" s="14"/>
      <c r="N132" s="14"/>
      <c r="O132" s="15">
        <f t="shared" si="4"/>
        <v>23</v>
      </c>
      <c r="P132" s="16"/>
    </row>
    <row r="133" spans="1:16" s="24" customFormat="1" ht="39.950000000000003" customHeight="1" x14ac:dyDescent="0.3">
      <c r="A133" s="55" t="s">
        <v>270</v>
      </c>
      <c r="B133" s="60" t="s">
        <v>13</v>
      </c>
      <c r="C133" s="57" t="s">
        <v>269</v>
      </c>
      <c r="D133" s="21">
        <v>18</v>
      </c>
      <c r="E133" s="68">
        <v>155</v>
      </c>
      <c r="F133" s="13">
        <f t="shared" si="3"/>
        <v>2790</v>
      </c>
      <c r="G133" s="14"/>
      <c r="H133" s="14"/>
      <c r="I133" s="15"/>
      <c r="J133" s="14"/>
      <c r="K133" s="14"/>
      <c r="L133" s="70">
        <v>72</v>
      </c>
      <c r="M133" s="14"/>
      <c r="N133" s="14"/>
      <c r="O133" s="15">
        <f t="shared" si="4"/>
        <v>11160</v>
      </c>
      <c r="P133" s="16"/>
    </row>
    <row r="134" spans="1:16" s="24" customFormat="1" ht="39.950000000000003" customHeight="1" x14ac:dyDescent="0.3">
      <c r="A134" s="55" t="s">
        <v>272</v>
      </c>
      <c r="B134" s="60" t="s">
        <v>13</v>
      </c>
      <c r="C134" s="59" t="s">
        <v>271</v>
      </c>
      <c r="D134" s="21">
        <v>45</v>
      </c>
      <c r="E134" s="68">
        <v>155</v>
      </c>
      <c r="F134" s="13">
        <f t="shared" si="3"/>
        <v>6975</v>
      </c>
      <c r="G134" s="14"/>
      <c r="H134" s="14"/>
      <c r="I134" s="15"/>
      <c r="J134" s="14"/>
      <c r="K134" s="14">
        <v>2</v>
      </c>
      <c r="L134" s="70">
        <v>3</v>
      </c>
      <c r="M134" s="14"/>
      <c r="N134" s="14" t="s">
        <v>82</v>
      </c>
      <c r="O134" s="15">
        <f t="shared" si="4"/>
        <v>465</v>
      </c>
      <c r="P134" s="16"/>
    </row>
    <row r="135" spans="1:16" s="29" customFormat="1" ht="39.950000000000003" customHeight="1" x14ac:dyDescent="0.3">
      <c r="A135" s="55" t="s">
        <v>274</v>
      </c>
      <c r="B135" s="60" t="s">
        <v>13</v>
      </c>
      <c r="C135" s="59" t="s">
        <v>273</v>
      </c>
      <c r="D135" s="11">
        <v>1</v>
      </c>
      <c r="E135" s="68">
        <v>155</v>
      </c>
      <c r="F135" s="13">
        <f t="shared" si="3"/>
        <v>155</v>
      </c>
      <c r="G135" s="17"/>
      <c r="H135" s="18"/>
      <c r="I135" s="15"/>
      <c r="J135" s="15"/>
      <c r="K135" s="14"/>
      <c r="L135" s="70">
        <v>3</v>
      </c>
      <c r="M135" s="19"/>
      <c r="N135" s="14"/>
      <c r="O135" s="15">
        <f t="shared" si="4"/>
        <v>465</v>
      </c>
      <c r="P135" s="16"/>
    </row>
    <row r="136" spans="1:16" s="16" customFormat="1" ht="39.950000000000003" customHeight="1" x14ac:dyDescent="0.3">
      <c r="A136" s="55" t="s">
        <v>276</v>
      </c>
      <c r="B136" s="62" t="s">
        <v>13</v>
      </c>
      <c r="C136" s="59" t="s">
        <v>275</v>
      </c>
      <c r="D136" s="11">
        <v>3</v>
      </c>
      <c r="E136" s="68">
        <v>155</v>
      </c>
      <c r="F136" s="13">
        <f t="shared" si="3"/>
        <v>465</v>
      </c>
      <c r="G136" s="17"/>
      <c r="H136" s="18"/>
      <c r="I136" s="15"/>
      <c r="J136" s="15"/>
      <c r="K136" s="14"/>
      <c r="L136" s="70">
        <v>42</v>
      </c>
      <c r="M136" s="19"/>
      <c r="N136" s="14"/>
      <c r="O136" s="15">
        <f t="shared" si="4"/>
        <v>6510</v>
      </c>
    </row>
    <row r="137" spans="1:16" s="29" customFormat="1" ht="39.950000000000003" customHeight="1" x14ac:dyDescent="0.3">
      <c r="A137" s="55" t="s">
        <v>278</v>
      </c>
      <c r="B137" s="60">
        <v>44852</v>
      </c>
      <c r="C137" s="57" t="s">
        <v>277</v>
      </c>
      <c r="D137" s="11">
        <v>7</v>
      </c>
      <c r="E137" s="66">
        <v>145.80000000000001</v>
      </c>
      <c r="F137" s="13">
        <f t="shared" ref="F137:F200" si="7">D137*E137</f>
        <v>1020.6000000000001</v>
      </c>
      <c r="G137" s="17"/>
      <c r="H137" s="18"/>
      <c r="I137" s="15"/>
      <c r="J137" s="15"/>
      <c r="K137" s="14"/>
      <c r="L137" s="70">
        <v>80</v>
      </c>
      <c r="M137" s="19"/>
      <c r="N137" s="14"/>
      <c r="O137" s="15">
        <f t="shared" si="4"/>
        <v>11664</v>
      </c>
      <c r="P137" s="16"/>
    </row>
    <row r="138" spans="1:16" s="24" customFormat="1" ht="39.950000000000003" customHeight="1" x14ac:dyDescent="0.3">
      <c r="A138" s="55" t="s">
        <v>280</v>
      </c>
      <c r="B138" s="56" t="s">
        <v>13</v>
      </c>
      <c r="C138" s="57" t="s">
        <v>279</v>
      </c>
      <c r="D138" s="11">
        <v>8</v>
      </c>
      <c r="E138" s="66">
        <v>454.3</v>
      </c>
      <c r="F138" s="13">
        <f t="shared" si="7"/>
        <v>3634.4</v>
      </c>
      <c r="G138" s="17"/>
      <c r="H138" s="18"/>
      <c r="I138" s="15"/>
      <c r="J138" s="15"/>
      <c r="K138" s="14"/>
      <c r="L138" s="70">
        <v>16</v>
      </c>
      <c r="M138" s="19"/>
      <c r="N138" s="14"/>
      <c r="O138" s="15">
        <f t="shared" si="4"/>
        <v>7268.8</v>
      </c>
      <c r="P138" s="16"/>
    </row>
    <row r="139" spans="1:16" s="24" customFormat="1" ht="39.950000000000003" customHeight="1" x14ac:dyDescent="0.3">
      <c r="A139" s="55" t="s">
        <v>282</v>
      </c>
      <c r="B139" s="60">
        <v>45019</v>
      </c>
      <c r="C139" s="57" t="s">
        <v>281</v>
      </c>
      <c r="D139" s="11">
        <v>2</v>
      </c>
      <c r="E139" s="66">
        <v>454.3</v>
      </c>
      <c r="F139" s="13">
        <f t="shared" si="7"/>
        <v>908.6</v>
      </c>
      <c r="G139" s="17"/>
      <c r="H139" s="18"/>
      <c r="I139" s="15"/>
      <c r="J139" s="15"/>
      <c r="K139" s="14"/>
      <c r="L139" s="70">
        <v>24</v>
      </c>
      <c r="M139" s="19"/>
      <c r="N139" s="14"/>
      <c r="O139" s="15">
        <f t="shared" si="4"/>
        <v>10903.2</v>
      </c>
      <c r="P139" s="16"/>
    </row>
    <row r="140" spans="1:16" s="16" customFormat="1" ht="39.950000000000003" customHeight="1" x14ac:dyDescent="0.3">
      <c r="A140" s="55" t="s">
        <v>284</v>
      </c>
      <c r="B140" s="56">
        <v>44659</v>
      </c>
      <c r="C140" s="57" t="s">
        <v>283</v>
      </c>
      <c r="D140" s="11">
        <v>4</v>
      </c>
      <c r="E140" s="66">
        <v>156.66667000000001</v>
      </c>
      <c r="F140" s="13">
        <f t="shared" si="7"/>
        <v>626.66668000000004</v>
      </c>
      <c r="G140" s="17"/>
      <c r="H140" s="18"/>
      <c r="I140" s="15"/>
      <c r="J140" s="15">
        <f>+I140*H140</f>
        <v>0</v>
      </c>
      <c r="K140" s="14"/>
      <c r="L140" s="70">
        <v>4</v>
      </c>
      <c r="M140" s="19" t="s">
        <v>127</v>
      </c>
      <c r="N140" s="14" t="s">
        <v>82</v>
      </c>
      <c r="O140" s="15">
        <f t="shared" si="4"/>
        <v>626.66668000000004</v>
      </c>
    </row>
    <row r="141" spans="1:16" s="16" customFormat="1" ht="39.950000000000003" customHeight="1" x14ac:dyDescent="0.3">
      <c r="A141" s="55" t="s">
        <v>286</v>
      </c>
      <c r="B141" s="56">
        <v>44453</v>
      </c>
      <c r="C141" s="57" t="s">
        <v>285</v>
      </c>
      <c r="D141" s="11">
        <v>4</v>
      </c>
      <c r="E141" s="66">
        <v>7500</v>
      </c>
      <c r="F141" s="13">
        <f t="shared" si="7"/>
        <v>30000</v>
      </c>
      <c r="G141" s="17"/>
      <c r="H141" s="18"/>
      <c r="I141" s="15"/>
      <c r="J141" s="15">
        <f>+I141*H141</f>
        <v>0</v>
      </c>
      <c r="K141" s="14"/>
      <c r="L141" s="70">
        <v>6</v>
      </c>
      <c r="M141" s="19" t="s">
        <v>127</v>
      </c>
      <c r="N141" s="14" t="s">
        <v>82</v>
      </c>
      <c r="O141" s="15">
        <f t="shared" ref="O141:O204" si="8">+E141*L141</f>
        <v>45000</v>
      </c>
    </row>
    <row r="142" spans="1:16" s="24" customFormat="1" ht="39.950000000000003" customHeight="1" x14ac:dyDescent="0.3">
      <c r="A142" s="55" t="s">
        <v>288</v>
      </c>
      <c r="B142" s="56">
        <v>44193</v>
      </c>
      <c r="C142" s="57" t="s">
        <v>287</v>
      </c>
      <c r="D142" s="11">
        <v>9</v>
      </c>
      <c r="E142" s="66">
        <v>30.5</v>
      </c>
      <c r="F142" s="13">
        <f t="shared" si="7"/>
        <v>274.5</v>
      </c>
      <c r="G142" s="17"/>
      <c r="H142" s="18"/>
      <c r="I142" s="15"/>
      <c r="J142" s="15"/>
      <c r="K142" s="14"/>
      <c r="L142" s="70">
        <v>32</v>
      </c>
      <c r="M142" s="19"/>
      <c r="N142" s="14"/>
      <c r="O142" s="15">
        <f t="shared" si="8"/>
        <v>976</v>
      </c>
      <c r="P142" s="16"/>
    </row>
    <row r="143" spans="1:16" s="24" customFormat="1" ht="39.950000000000003" customHeight="1" x14ac:dyDescent="0.3">
      <c r="A143" s="55" t="s">
        <v>290</v>
      </c>
      <c r="B143" s="56">
        <v>44193</v>
      </c>
      <c r="C143" s="57" t="s">
        <v>289</v>
      </c>
      <c r="D143" s="11">
        <v>6</v>
      </c>
      <c r="E143" s="66">
        <v>11.24</v>
      </c>
      <c r="F143" s="13">
        <f t="shared" si="7"/>
        <v>67.44</v>
      </c>
      <c r="G143" s="17"/>
      <c r="H143" s="18"/>
      <c r="I143" s="15"/>
      <c r="J143" s="15"/>
      <c r="K143" s="14"/>
      <c r="L143" s="70">
        <v>3</v>
      </c>
      <c r="M143" s="19"/>
      <c r="N143" s="14"/>
      <c r="O143" s="15">
        <f t="shared" si="8"/>
        <v>33.72</v>
      </c>
      <c r="P143" s="16"/>
    </row>
    <row r="144" spans="1:16" s="24" customFormat="1" ht="39.950000000000003" customHeight="1" x14ac:dyDescent="0.3">
      <c r="A144" s="55" t="s">
        <v>292</v>
      </c>
      <c r="B144" s="56" t="s">
        <v>13</v>
      </c>
      <c r="C144" s="57" t="s">
        <v>291</v>
      </c>
      <c r="D144" s="21">
        <v>2</v>
      </c>
      <c r="E144" s="66">
        <v>11.24</v>
      </c>
      <c r="F144" s="13">
        <f t="shared" si="7"/>
        <v>22.48</v>
      </c>
      <c r="G144" s="14"/>
      <c r="H144" s="14"/>
      <c r="I144" s="15"/>
      <c r="J144" s="14"/>
      <c r="K144" s="14"/>
      <c r="L144" s="70">
        <v>3</v>
      </c>
      <c r="M144" s="14"/>
      <c r="N144" s="14" t="s">
        <v>32</v>
      </c>
      <c r="O144" s="15">
        <f t="shared" si="8"/>
        <v>33.72</v>
      </c>
      <c r="P144" s="16"/>
    </row>
    <row r="145" spans="1:16" s="24" customFormat="1" ht="39.950000000000003" customHeight="1" x14ac:dyDescent="0.3">
      <c r="A145" s="55" t="s">
        <v>294</v>
      </c>
      <c r="B145" s="56" t="s">
        <v>13</v>
      </c>
      <c r="C145" s="57" t="s">
        <v>293</v>
      </c>
      <c r="D145" s="21">
        <v>9</v>
      </c>
      <c r="E145" s="66">
        <v>45</v>
      </c>
      <c r="F145" s="13">
        <f t="shared" si="7"/>
        <v>405</v>
      </c>
      <c r="G145" s="14"/>
      <c r="H145" s="14"/>
      <c r="I145" s="15"/>
      <c r="J145" s="14"/>
      <c r="K145" s="14"/>
      <c r="L145" s="70">
        <v>4</v>
      </c>
      <c r="M145" s="14"/>
      <c r="N145" s="14" t="s">
        <v>32</v>
      </c>
      <c r="O145" s="15">
        <f t="shared" si="8"/>
        <v>180</v>
      </c>
      <c r="P145" s="16"/>
    </row>
    <row r="146" spans="1:16" s="24" customFormat="1" ht="39.950000000000003" customHeight="1" x14ac:dyDescent="0.3">
      <c r="A146" s="55" t="s">
        <v>296</v>
      </c>
      <c r="B146" s="56">
        <v>44193</v>
      </c>
      <c r="C146" s="57" t="s">
        <v>295</v>
      </c>
      <c r="D146" s="21">
        <v>6</v>
      </c>
      <c r="E146" s="66">
        <v>11.24</v>
      </c>
      <c r="F146" s="13">
        <f t="shared" si="7"/>
        <v>67.44</v>
      </c>
      <c r="G146" s="14"/>
      <c r="H146" s="14"/>
      <c r="I146" s="15"/>
      <c r="J146" s="14"/>
      <c r="K146" s="14"/>
      <c r="L146" s="70">
        <v>10</v>
      </c>
      <c r="M146" s="14"/>
      <c r="N146" s="14" t="s">
        <v>32</v>
      </c>
      <c r="O146" s="15">
        <f t="shared" si="8"/>
        <v>112.4</v>
      </c>
      <c r="P146" s="16"/>
    </row>
    <row r="147" spans="1:16" s="24" customFormat="1" ht="39.950000000000003" customHeight="1" x14ac:dyDescent="0.3">
      <c r="A147" s="55" t="s">
        <v>298</v>
      </c>
      <c r="B147" s="56">
        <v>44193</v>
      </c>
      <c r="C147" s="57" t="s">
        <v>297</v>
      </c>
      <c r="D147" s="22">
        <v>0</v>
      </c>
      <c r="E147" s="66">
        <v>47</v>
      </c>
      <c r="F147" s="13">
        <f t="shared" si="7"/>
        <v>0</v>
      </c>
      <c r="G147" s="17"/>
      <c r="H147" s="14"/>
      <c r="I147" s="15"/>
      <c r="J147" s="15"/>
      <c r="K147" s="14"/>
      <c r="L147" s="70">
        <v>1</v>
      </c>
      <c r="M147" s="14"/>
      <c r="N147" s="14"/>
      <c r="O147" s="15">
        <f t="shared" si="8"/>
        <v>47</v>
      </c>
      <c r="P147" s="16"/>
    </row>
    <row r="148" spans="1:16" s="24" customFormat="1" ht="39.950000000000003" customHeight="1" x14ac:dyDescent="0.3">
      <c r="A148" s="55" t="s">
        <v>300</v>
      </c>
      <c r="B148" s="56">
        <v>44193</v>
      </c>
      <c r="C148" s="57" t="s">
        <v>299</v>
      </c>
      <c r="D148" s="21">
        <v>39</v>
      </c>
      <c r="E148" s="66">
        <v>40</v>
      </c>
      <c r="F148" s="13">
        <f t="shared" si="7"/>
        <v>1560</v>
      </c>
      <c r="G148" s="14"/>
      <c r="H148" s="14"/>
      <c r="I148" s="15"/>
      <c r="J148" s="14"/>
      <c r="K148" s="14"/>
      <c r="L148" s="70">
        <v>7</v>
      </c>
      <c r="M148" s="14"/>
      <c r="N148" s="14"/>
      <c r="O148" s="15">
        <f t="shared" si="8"/>
        <v>280</v>
      </c>
      <c r="P148" s="16"/>
    </row>
    <row r="149" spans="1:16" s="24" customFormat="1" ht="39.950000000000003" customHeight="1" x14ac:dyDescent="0.3">
      <c r="A149" s="55" t="s">
        <v>302</v>
      </c>
      <c r="B149" s="56">
        <v>44193</v>
      </c>
      <c r="C149" s="57" t="s">
        <v>301</v>
      </c>
      <c r="D149" s="21">
        <v>50</v>
      </c>
      <c r="E149" s="66">
        <v>45</v>
      </c>
      <c r="F149" s="13">
        <f t="shared" si="7"/>
        <v>2250</v>
      </c>
      <c r="G149" s="14"/>
      <c r="H149" s="14"/>
      <c r="I149" s="15"/>
      <c r="J149" s="14"/>
      <c r="K149" s="14"/>
      <c r="L149" s="70">
        <v>27</v>
      </c>
      <c r="M149" s="14"/>
      <c r="N149" s="14" t="s">
        <v>82</v>
      </c>
      <c r="O149" s="15">
        <f t="shared" si="8"/>
        <v>1215</v>
      </c>
      <c r="P149" s="16"/>
    </row>
    <row r="150" spans="1:16" s="24" customFormat="1" ht="39.950000000000003" customHeight="1" x14ac:dyDescent="0.3">
      <c r="A150" s="55" t="s">
        <v>304</v>
      </c>
      <c r="B150" s="56">
        <v>44193</v>
      </c>
      <c r="C150" s="57" t="s">
        <v>303</v>
      </c>
      <c r="D150" s="21">
        <v>1</v>
      </c>
      <c r="E150" s="66">
        <v>45</v>
      </c>
      <c r="F150" s="13">
        <f t="shared" si="7"/>
        <v>45</v>
      </c>
      <c r="G150" s="14"/>
      <c r="H150" s="14"/>
      <c r="I150" s="15"/>
      <c r="J150" s="14"/>
      <c r="K150" s="14"/>
      <c r="L150" s="70">
        <v>19</v>
      </c>
      <c r="M150" s="14"/>
      <c r="N150" s="14" t="s">
        <v>23</v>
      </c>
      <c r="O150" s="15">
        <f t="shared" si="8"/>
        <v>855</v>
      </c>
      <c r="P150" s="16"/>
    </row>
    <row r="151" spans="1:16" s="24" customFormat="1" ht="39.950000000000003" customHeight="1" x14ac:dyDescent="0.3">
      <c r="A151" s="55" t="s">
        <v>306</v>
      </c>
      <c r="B151" s="56">
        <v>44193</v>
      </c>
      <c r="C151" s="57" t="s">
        <v>305</v>
      </c>
      <c r="D151" s="21">
        <v>2</v>
      </c>
      <c r="E151" s="66">
        <v>40</v>
      </c>
      <c r="F151" s="13">
        <f t="shared" si="7"/>
        <v>80</v>
      </c>
      <c r="G151" s="14"/>
      <c r="H151" s="14"/>
      <c r="I151" s="15"/>
      <c r="J151" s="14"/>
      <c r="K151" s="14"/>
      <c r="L151" s="70">
        <v>28</v>
      </c>
      <c r="M151" s="14"/>
      <c r="N151" s="14" t="s">
        <v>23</v>
      </c>
      <c r="O151" s="15">
        <f t="shared" si="8"/>
        <v>1120</v>
      </c>
      <c r="P151" s="16"/>
    </row>
    <row r="152" spans="1:16" s="24" customFormat="1" ht="39.950000000000003" customHeight="1" x14ac:dyDescent="0.3">
      <c r="A152" s="55" t="s">
        <v>308</v>
      </c>
      <c r="B152" s="56" t="s">
        <v>13</v>
      </c>
      <c r="C152" s="59" t="s">
        <v>307</v>
      </c>
      <c r="D152" s="11">
        <v>0</v>
      </c>
      <c r="E152" s="66">
        <v>107</v>
      </c>
      <c r="F152" s="13">
        <f t="shared" si="7"/>
        <v>0</v>
      </c>
      <c r="G152" s="10"/>
      <c r="H152" s="18"/>
      <c r="I152" s="26"/>
      <c r="J152" s="15">
        <f>+I152*H152</f>
        <v>0</v>
      </c>
      <c r="K152" s="14"/>
      <c r="L152" s="70">
        <v>72</v>
      </c>
      <c r="M152" s="19"/>
      <c r="N152" s="14" t="s">
        <v>18</v>
      </c>
      <c r="O152" s="15">
        <f t="shared" si="8"/>
        <v>7704</v>
      </c>
      <c r="P152" s="16"/>
    </row>
    <row r="153" spans="1:16" s="24" customFormat="1" ht="39.950000000000003" customHeight="1" x14ac:dyDescent="0.3">
      <c r="A153" s="55" t="s">
        <v>310</v>
      </c>
      <c r="B153" s="56">
        <v>44193</v>
      </c>
      <c r="C153" s="57" t="s">
        <v>309</v>
      </c>
      <c r="D153" s="21">
        <v>0</v>
      </c>
      <c r="E153" s="66">
        <v>5.05</v>
      </c>
      <c r="F153" s="13">
        <f t="shared" si="7"/>
        <v>0</v>
      </c>
      <c r="G153" s="14"/>
      <c r="H153" s="14"/>
      <c r="I153" s="15"/>
      <c r="J153" s="14"/>
      <c r="K153" s="14"/>
      <c r="L153" s="70">
        <v>5</v>
      </c>
      <c r="M153" s="14"/>
      <c r="N153" s="14" t="s">
        <v>23</v>
      </c>
      <c r="O153" s="15">
        <f t="shared" si="8"/>
        <v>25.25</v>
      </c>
      <c r="P153" s="16"/>
    </row>
    <row r="154" spans="1:16" s="24" customFormat="1" ht="39.950000000000003" customHeight="1" x14ac:dyDescent="0.3">
      <c r="A154" s="55" t="s">
        <v>312</v>
      </c>
      <c r="B154" s="56">
        <v>44193</v>
      </c>
      <c r="C154" s="57" t="s">
        <v>311</v>
      </c>
      <c r="D154" s="23">
        <v>0</v>
      </c>
      <c r="E154" s="66">
        <v>42.95</v>
      </c>
      <c r="F154" s="13">
        <f t="shared" si="7"/>
        <v>0</v>
      </c>
      <c r="G154" s="14"/>
      <c r="H154" s="14"/>
      <c r="I154" s="15"/>
      <c r="J154" s="14"/>
      <c r="K154" s="14"/>
      <c r="L154" s="70">
        <v>41</v>
      </c>
      <c r="M154" s="14"/>
      <c r="N154" s="14" t="s">
        <v>82</v>
      </c>
      <c r="O154" s="15">
        <f t="shared" si="8"/>
        <v>1760.95</v>
      </c>
      <c r="P154" s="16"/>
    </row>
    <row r="155" spans="1:16" s="24" customFormat="1" ht="39.950000000000003" customHeight="1" x14ac:dyDescent="0.3">
      <c r="A155" s="55" t="s">
        <v>314</v>
      </c>
      <c r="B155" s="56">
        <v>44193</v>
      </c>
      <c r="C155" s="57" t="s">
        <v>313</v>
      </c>
      <c r="D155" s="23">
        <v>15</v>
      </c>
      <c r="E155" s="66">
        <v>19.95</v>
      </c>
      <c r="F155" s="13">
        <f t="shared" si="7"/>
        <v>299.25</v>
      </c>
      <c r="G155" s="17"/>
      <c r="H155" s="14"/>
      <c r="I155" s="15"/>
      <c r="J155" s="28"/>
      <c r="K155" s="14"/>
      <c r="L155" s="70">
        <v>12</v>
      </c>
      <c r="M155" s="14"/>
      <c r="N155" s="14"/>
      <c r="O155" s="15">
        <f t="shared" si="8"/>
        <v>239.39999999999998</v>
      </c>
      <c r="P155" s="16"/>
    </row>
    <row r="156" spans="1:16" s="24" customFormat="1" ht="39.950000000000003" customHeight="1" x14ac:dyDescent="0.3">
      <c r="A156" s="55" t="s">
        <v>316</v>
      </c>
      <c r="B156" s="56">
        <v>44194</v>
      </c>
      <c r="C156" s="57" t="s">
        <v>315</v>
      </c>
      <c r="D156" s="23">
        <v>18</v>
      </c>
      <c r="E156" s="66">
        <v>19.95</v>
      </c>
      <c r="F156" s="13">
        <f t="shared" si="7"/>
        <v>359.09999999999997</v>
      </c>
      <c r="G156" s="17"/>
      <c r="H156" s="14"/>
      <c r="I156" s="15"/>
      <c r="J156" s="28"/>
      <c r="K156" s="14"/>
      <c r="L156" s="70">
        <v>2</v>
      </c>
      <c r="M156" s="14"/>
      <c r="N156" s="14"/>
      <c r="O156" s="15">
        <f t="shared" si="8"/>
        <v>39.9</v>
      </c>
      <c r="P156" s="16"/>
    </row>
    <row r="157" spans="1:16" s="24" customFormat="1" ht="39.950000000000003" customHeight="1" x14ac:dyDescent="0.3">
      <c r="A157" s="55" t="s">
        <v>318</v>
      </c>
      <c r="B157" s="56">
        <v>44193</v>
      </c>
      <c r="C157" s="57" t="s">
        <v>317</v>
      </c>
      <c r="D157" s="23">
        <v>18</v>
      </c>
      <c r="E157" s="66">
        <v>5.78</v>
      </c>
      <c r="F157" s="13">
        <f t="shared" si="7"/>
        <v>104.04</v>
      </c>
      <c r="G157" s="17"/>
      <c r="H157" s="14"/>
      <c r="I157" s="15"/>
      <c r="J157" s="28"/>
      <c r="K157" s="14"/>
      <c r="L157" s="70">
        <v>10</v>
      </c>
      <c r="M157" s="14"/>
      <c r="N157" s="14"/>
      <c r="O157" s="15">
        <f t="shared" si="8"/>
        <v>57.800000000000004</v>
      </c>
      <c r="P157" s="16"/>
    </row>
    <row r="158" spans="1:16" s="24" customFormat="1" ht="39.950000000000003" customHeight="1" x14ac:dyDescent="0.3">
      <c r="A158" s="55" t="s">
        <v>320</v>
      </c>
      <c r="B158" s="56">
        <v>44193</v>
      </c>
      <c r="C158" s="57" t="s">
        <v>319</v>
      </c>
      <c r="D158" s="23">
        <v>12</v>
      </c>
      <c r="E158" s="66">
        <v>5.78</v>
      </c>
      <c r="F158" s="13">
        <f t="shared" si="7"/>
        <v>69.36</v>
      </c>
      <c r="G158" s="17"/>
      <c r="H158" s="14"/>
      <c r="I158" s="15"/>
      <c r="J158" s="28">
        <f>+H158*I158</f>
        <v>0</v>
      </c>
      <c r="K158" s="14"/>
      <c r="L158" s="70">
        <v>27</v>
      </c>
      <c r="M158" s="14"/>
      <c r="N158" s="14" t="s">
        <v>18</v>
      </c>
      <c r="O158" s="15">
        <f t="shared" si="8"/>
        <v>156.06</v>
      </c>
      <c r="P158" s="16"/>
    </row>
    <row r="159" spans="1:16" s="24" customFormat="1" ht="39.950000000000003" customHeight="1" x14ac:dyDescent="0.3">
      <c r="A159" s="55" t="s">
        <v>322</v>
      </c>
      <c r="B159" s="56">
        <v>44193</v>
      </c>
      <c r="C159" s="57" t="s">
        <v>321</v>
      </c>
      <c r="D159" s="11">
        <v>0</v>
      </c>
      <c r="E159" s="66">
        <v>5.78</v>
      </c>
      <c r="F159" s="13">
        <f t="shared" si="7"/>
        <v>0</v>
      </c>
      <c r="G159" s="10"/>
      <c r="H159" s="18"/>
      <c r="I159" s="26"/>
      <c r="J159" s="15">
        <f>+I159*H159</f>
        <v>0</v>
      </c>
      <c r="K159" s="14"/>
      <c r="L159" s="70">
        <v>8</v>
      </c>
      <c r="M159" s="19"/>
      <c r="N159" s="14" t="s">
        <v>18</v>
      </c>
      <c r="O159" s="15">
        <f t="shared" si="8"/>
        <v>46.24</v>
      </c>
      <c r="P159" s="16"/>
    </row>
    <row r="160" spans="1:16" s="24" customFormat="1" ht="39.950000000000003" customHeight="1" x14ac:dyDescent="0.3">
      <c r="A160" s="55" t="s">
        <v>324</v>
      </c>
      <c r="B160" s="56" t="s">
        <v>13</v>
      </c>
      <c r="C160" s="57" t="s">
        <v>323</v>
      </c>
      <c r="D160" s="23">
        <v>7</v>
      </c>
      <c r="E160" s="66">
        <v>19.95</v>
      </c>
      <c r="F160" s="13">
        <f t="shared" si="7"/>
        <v>139.65</v>
      </c>
      <c r="G160" s="14"/>
      <c r="H160" s="14"/>
      <c r="I160" s="15"/>
      <c r="J160" s="14"/>
      <c r="K160" s="14"/>
      <c r="L160" s="70">
        <v>1</v>
      </c>
      <c r="M160" s="14"/>
      <c r="N160" s="14"/>
      <c r="O160" s="15">
        <f t="shared" si="8"/>
        <v>19.95</v>
      </c>
      <c r="P160" s="16"/>
    </row>
    <row r="161" spans="1:16" s="24" customFormat="1" ht="39.950000000000003" customHeight="1" x14ac:dyDescent="0.3">
      <c r="A161" s="55" t="s">
        <v>326</v>
      </c>
      <c r="B161" s="56">
        <v>44193</v>
      </c>
      <c r="C161" s="57" t="s">
        <v>325</v>
      </c>
      <c r="D161" s="23">
        <v>1</v>
      </c>
      <c r="E161" s="66">
        <v>719.2</v>
      </c>
      <c r="F161" s="13">
        <f t="shared" si="7"/>
        <v>719.2</v>
      </c>
      <c r="G161" s="14"/>
      <c r="H161" s="14"/>
      <c r="I161" s="15"/>
      <c r="J161" s="14"/>
      <c r="K161" s="14"/>
      <c r="L161" s="70">
        <v>11</v>
      </c>
      <c r="M161" s="14"/>
      <c r="N161" s="14"/>
      <c r="O161" s="15">
        <f t="shared" si="8"/>
        <v>7911.2000000000007</v>
      </c>
      <c r="P161" s="16"/>
    </row>
    <row r="162" spans="1:16" s="24" customFormat="1" ht="39.950000000000003" customHeight="1" x14ac:dyDescent="0.3">
      <c r="A162" s="55" t="s">
        <v>328</v>
      </c>
      <c r="B162" s="62">
        <v>44193</v>
      </c>
      <c r="C162" s="57" t="s">
        <v>327</v>
      </c>
      <c r="D162" s="23">
        <v>57</v>
      </c>
      <c r="E162" s="66">
        <v>7360</v>
      </c>
      <c r="F162" s="13">
        <f t="shared" si="7"/>
        <v>419520</v>
      </c>
      <c r="G162" s="14"/>
      <c r="H162" s="14"/>
      <c r="I162" s="15"/>
      <c r="J162" s="14"/>
      <c r="K162" s="14"/>
      <c r="L162" s="70">
        <v>2</v>
      </c>
      <c r="M162" s="14"/>
      <c r="N162" s="14" t="s">
        <v>18</v>
      </c>
      <c r="O162" s="15">
        <f t="shared" si="8"/>
        <v>14720</v>
      </c>
      <c r="P162" s="16"/>
    </row>
    <row r="163" spans="1:16" s="24" customFormat="1" ht="39.950000000000003" customHeight="1" x14ac:dyDescent="0.3">
      <c r="A163" s="55" t="s">
        <v>330</v>
      </c>
      <c r="B163" s="56" t="s">
        <v>13</v>
      </c>
      <c r="C163" s="59" t="s">
        <v>329</v>
      </c>
      <c r="D163" s="23">
        <v>0</v>
      </c>
      <c r="E163" s="66">
        <v>14037.84</v>
      </c>
      <c r="F163" s="13">
        <f t="shared" si="7"/>
        <v>0</v>
      </c>
      <c r="G163" s="14"/>
      <c r="H163" s="14"/>
      <c r="I163" s="15"/>
      <c r="J163" s="14"/>
      <c r="K163" s="14"/>
      <c r="L163" s="70">
        <v>4</v>
      </c>
      <c r="M163" s="14"/>
      <c r="N163" s="14" t="s">
        <v>18</v>
      </c>
      <c r="O163" s="15">
        <f t="shared" si="8"/>
        <v>56151.360000000001</v>
      </c>
      <c r="P163" s="16"/>
    </row>
    <row r="164" spans="1:16" s="24" customFormat="1" ht="39.950000000000003" customHeight="1" x14ac:dyDescent="0.3">
      <c r="A164" s="55" t="s">
        <v>332</v>
      </c>
      <c r="B164" s="56">
        <v>44193</v>
      </c>
      <c r="C164" s="57" t="s">
        <v>331</v>
      </c>
      <c r="D164" s="11">
        <v>0</v>
      </c>
      <c r="E164" s="66">
        <v>7360</v>
      </c>
      <c r="F164" s="13">
        <f t="shared" si="7"/>
        <v>0</v>
      </c>
      <c r="G164" s="10"/>
      <c r="H164" s="18"/>
      <c r="I164" s="26"/>
      <c r="J164" s="15">
        <f>+I164*H164</f>
        <v>0</v>
      </c>
      <c r="K164" s="14"/>
      <c r="L164" s="70">
        <v>2</v>
      </c>
      <c r="M164" s="19"/>
      <c r="N164" s="14" t="s">
        <v>23</v>
      </c>
      <c r="O164" s="15">
        <f t="shared" si="8"/>
        <v>14720</v>
      </c>
      <c r="P164" s="16"/>
    </row>
    <row r="165" spans="1:16" s="24" customFormat="1" ht="39.950000000000003" customHeight="1" x14ac:dyDescent="0.3">
      <c r="A165" s="55" t="s">
        <v>334</v>
      </c>
      <c r="B165" s="56" t="s">
        <v>13</v>
      </c>
      <c r="C165" s="57" t="s">
        <v>333</v>
      </c>
      <c r="D165" s="21">
        <v>2</v>
      </c>
      <c r="E165" s="66">
        <v>321.79000000000002</v>
      </c>
      <c r="F165" s="13">
        <f t="shared" si="7"/>
        <v>643.58000000000004</v>
      </c>
      <c r="G165" s="14"/>
      <c r="H165" s="14"/>
      <c r="I165" s="15"/>
      <c r="J165" s="14"/>
      <c r="K165" s="14"/>
      <c r="L165" s="70">
        <v>2</v>
      </c>
      <c r="M165" s="14"/>
      <c r="N165" s="14" t="s">
        <v>15</v>
      </c>
      <c r="O165" s="15">
        <f t="shared" si="8"/>
        <v>643.58000000000004</v>
      </c>
      <c r="P165" s="16"/>
    </row>
    <row r="166" spans="1:16" s="24" customFormat="1" ht="39.950000000000003" customHeight="1" x14ac:dyDescent="0.3">
      <c r="A166" s="55" t="s">
        <v>336</v>
      </c>
      <c r="B166" s="56" t="s">
        <v>13</v>
      </c>
      <c r="C166" s="59" t="s">
        <v>335</v>
      </c>
      <c r="D166" s="21">
        <v>1</v>
      </c>
      <c r="E166" s="67">
        <v>180</v>
      </c>
      <c r="F166" s="13">
        <f t="shared" si="7"/>
        <v>180</v>
      </c>
      <c r="G166" s="14"/>
      <c r="H166" s="14"/>
      <c r="I166" s="15"/>
      <c r="J166" s="14"/>
      <c r="K166" s="14"/>
      <c r="L166" s="70">
        <v>4</v>
      </c>
      <c r="M166" s="14"/>
      <c r="N166" s="14" t="s">
        <v>15</v>
      </c>
      <c r="O166" s="15">
        <f t="shared" si="8"/>
        <v>720</v>
      </c>
      <c r="P166" s="16"/>
    </row>
    <row r="167" spans="1:16" s="24" customFormat="1" ht="39.950000000000003" customHeight="1" x14ac:dyDescent="0.3">
      <c r="A167" s="55" t="s">
        <v>338</v>
      </c>
      <c r="B167" s="56" t="s">
        <v>13</v>
      </c>
      <c r="C167" s="59" t="s">
        <v>337</v>
      </c>
      <c r="D167" s="23">
        <v>0</v>
      </c>
      <c r="E167" s="67">
        <v>180</v>
      </c>
      <c r="F167" s="13">
        <f t="shared" si="7"/>
        <v>0</v>
      </c>
      <c r="G167" s="14"/>
      <c r="H167" s="14"/>
      <c r="I167" s="15"/>
      <c r="J167" s="14"/>
      <c r="K167" s="14"/>
      <c r="L167" s="70">
        <v>11</v>
      </c>
      <c r="M167" s="14"/>
      <c r="N167" s="14" t="s">
        <v>23</v>
      </c>
      <c r="O167" s="15">
        <f t="shared" si="8"/>
        <v>1980</v>
      </c>
      <c r="P167" s="16"/>
    </row>
    <row r="168" spans="1:16" s="24" customFormat="1" ht="39.950000000000003" customHeight="1" x14ac:dyDescent="0.3">
      <c r="A168" s="55" t="s">
        <v>340</v>
      </c>
      <c r="B168" s="60">
        <v>45273</v>
      </c>
      <c r="C168" s="57" t="s">
        <v>339</v>
      </c>
      <c r="D168" s="23">
        <v>6</v>
      </c>
      <c r="E168" s="66">
        <v>1077.52</v>
      </c>
      <c r="F168" s="13">
        <f t="shared" si="7"/>
        <v>6465.12</v>
      </c>
      <c r="G168" s="14"/>
      <c r="H168" s="14"/>
      <c r="I168" s="15"/>
      <c r="J168" s="14"/>
      <c r="K168" s="14"/>
      <c r="L168" s="70">
        <v>5</v>
      </c>
      <c r="M168" s="14"/>
      <c r="N168" s="14" t="s">
        <v>23</v>
      </c>
      <c r="O168" s="15">
        <f t="shared" si="8"/>
        <v>5387.6</v>
      </c>
      <c r="P168" s="16"/>
    </row>
    <row r="169" spans="1:16" s="24" customFormat="1" ht="39.950000000000003" customHeight="1" x14ac:dyDescent="0.3">
      <c r="A169" s="55" t="s">
        <v>342</v>
      </c>
      <c r="B169" s="62">
        <v>44193</v>
      </c>
      <c r="C169" s="57" t="s">
        <v>341</v>
      </c>
      <c r="D169" s="23">
        <v>1</v>
      </c>
      <c r="E169" s="66">
        <v>155</v>
      </c>
      <c r="F169" s="13">
        <f t="shared" si="7"/>
        <v>155</v>
      </c>
      <c r="G169" s="14"/>
      <c r="H169" s="14"/>
      <c r="I169" s="15"/>
      <c r="J169" s="14"/>
      <c r="K169" s="14"/>
      <c r="L169" s="70">
        <v>2</v>
      </c>
      <c r="M169" s="14"/>
      <c r="N169" s="14"/>
      <c r="O169" s="15">
        <f t="shared" si="8"/>
        <v>310</v>
      </c>
      <c r="P169" s="16"/>
    </row>
    <row r="170" spans="1:16" s="24" customFormat="1" ht="39.950000000000003" customHeight="1" x14ac:dyDescent="0.3">
      <c r="A170" s="55" t="s">
        <v>344</v>
      </c>
      <c r="B170" s="62">
        <v>45019</v>
      </c>
      <c r="C170" s="57" t="s">
        <v>343</v>
      </c>
      <c r="D170" s="23">
        <v>12</v>
      </c>
      <c r="E170" s="66">
        <v>1500.96</v>
      </c>
      <c r="F170" s="13">
        <f t="shared" si="7"/>
        <v>18011.52</v>
      </c>
      <c r="G170" s="17"/>
      <c r="H170" s="14"/>
      <c r="I170" s="15"/>
      <c r="J170" s="14">
        <f>+I170*H170</f>
        <v>0</v>
      </c>
      <c r="K170" s="14"/>
      <c r="L170" s="70">
        <v>49</v>
      </c>
      <c r="M170" s="14" t="s">
        <v>127</v>
      </c>
      <c r="N170" s="14" t="s">
        <v>82</v>
      </c>
      <c r="O170" s="15">
        <f t="shared" si="8"/>
        <v>73547.040000000008</v>
      </c>
      <c r="P170" s="16"/>
    </row>
    <row r="171" spans="1:16" s="24" customFormat="1" ht="39.950000000000003" customHeight="1" x14ac:dyDescent="0.3">
      <c r="A171" s="55" t="s">
        <v>346</v>
      </c>
      <c r="B171" s="60">
        <v>44903</v>
      </c>
      <c r="C171" s="57" t="s">
        <v>345</v>
      </c>
      <c r="D171" s="23">
        <v>0</v>
      </c>
      <c r="E171" s="66">
        <v>116.53</v>
      </c>
      <c r="F171" s="13">
        <f t="shared" si="7"/>
        <v>0</v>
      </c>
      <c r="G171" s="14"/>
      <c r="H171" s="14"/>
      <c r="I171" s="15"/>
      <c r="J171" s="14"/>
      <c r="K171" s="14"/>
      <c r="L171" s="70">
        <v>38</v>
      </c>
      <c r="M171" s="14"/>
      <c r="N171" s="14" t="s">
        <v>82</v>
      </c>
      <c r="O171" s="15">
        <f t="shared" si="8"/>
        <v>4428.1400000000003</v>
      </c>
      <c r="P171" s="16"/>
    </row>
    <row r="172" spans="1:16" s="24" customFormat="1" ht="39.950000000000003" customHeight="1" x14ac:dyDescent="0.3">
      <c r="A172" s="55" t="s">
        <v>348</v>
      </c>
      <c r="B172" s="60" t="s">
        <v>13</v>
      </c>
      <c r="C172" s="57" t="s">
        <v>347</v>
      </c>
      <c r="D172" s="11">
        <v>5</v>
      </c>
      <c r="E172" s="66">
        <v>195</v>
      </c>
      <c r="F172" s="13">
        <f t="shared" si="7"/>
        <v>975</v>
      </c>
      <c r="G172" s="17"/>
      <c r="H172" s="18"/>
      <c r="I172" s="15"/>
      <c r="J172" s="15">
        <f>+I172*H172</f>
        <v>0</v>
      </c>
      <c r="K172" s="14"/>
      <c r="L172" s="70">
        <v>4</v>
      </c>
      <c r="M172" s="19" t="s">
        <v>127</v>
      </c>
      <c r="N172" s="14" t="s">
        <v>82</v>
      </c>
      <c r="O172" s="15">
        <f t="shared" si="8"/>
        <v>780</v>
      </c>
      <c r="P172" s="16"/>
    </row>
    <row r="173" spans="1:16" s="24" customFormat="1" ht="39.950000000000003" customHeight="1" x14ac:dyDescent="0.3">
      <c r="A173" s="55" t="s">
        <v>350</v>
      </c>
      <c r="B173" s="62">
        <v>44851</v>
      </c>
      <c r="C173" s="57" t="s">
        <v>349</v>
      </c>
      <c r="D173" s="11">
        <v>0</v>
      </c>
      <c r="E173" s="66">
        <v>1187.08</v>
      </c>
      <c r="F173" s="13">
        <f t="shared" si="7"/>
        <v>0</v>
      </c>
      <c r="G173" s="17"/>
      <c r="H173" s="18"/>
      <c r="I173" s="15"/>
      <c r="J173" s="15">
        <f>+I173*H173</f>
        <v>0</v>
      </c>
      <c r="K173" s="14"/>
      <c r="L173" s="70">
        <v>9</v>
      </c>
      <c r="M173" s="19" t="s">
        <v>127</v>
      </c>
      <c r="N173" s="14" t="s">
        <v>82</v>
      </c>
      <c r="O173" s="15">
        <f t="shared" si="8"/>
        <v>10683.72</v>
      </c>
      <c r="P173" s="16"/>
    </row>
    <row r="174" spans="1:16" s="24" customFormat="1" ht="39.950000000000003" customHeight="1" x14ac:dyDescent="0.3">
      <c r="A174" s="55" t="s">
        <v>352</v>
      </c>
      <c r="B174" s="62" t="s">
        <v>13</v>
      </c>
      <c r="C174" s="57" t="s">
        <v>351</v>
      </c>
      <c r="D174" s="11">
        <v>0</v>
      </c>
      <c r="E174" s="66">
        <v>350</v>
      </c>
      <c r="F174" s="13">
        <f t="shared" si="7"/>
        <v>0</v>
      </c>
      <c r="G174" s="17"/>
      <c r="H174" s="18"/>
      <c r="I174" s="15"/>
      <c r="J174" s="15">
        <f>+H174*I174</f>
        <v>0</v>
      </c>
      <c r="K174" s="14"/>
      <c r="L174" s="70">
        <v>1</v>
      </c>
      <c r="M174" s="19" t="s">
        <v>127</v>
      </c>
      <c r="N174" s="14" t="s">
        <v>82</v>
      </c>
      <c r="O174" s="15">
        <f t="shared" si="8"/>
        <v>350</v>
      </c>
      <c r="P174" s="16"/>
    </row>
    <row r="175" spans="1:16" s="24" customFormat="1" ht="39.950000000000003" customHeight="1" x14ac:dyDescent="0.3">
      <c r="A175" s="55" t="s">
        <v>354</v>
      </c>
      <c r="B175" s="62" t="s">
        <v>13</v>
      </c>
      <c r="C175" s="57" t="s">
        <v>353</v>
      </c>
      <c r="D175" s="23">
        <v>1</v>
      </c>
      <c r="E175" s="66">
        <v>1099</v>
      </c>
      <c r="F175" s="13">
        <f t="shared" si="7"/>
        <v>1099</v>
      </c>
      <c r="G175" s="14"/>
      <c r="H175" s="14"/>
      <c r="I175" s="15"/>
      <c r="J175" s="14"/>
      <c r="K175" s="14"/>
      <c r="L175" s="70">
        <v>7</v>
      </c>
      <c r="M175" s="14"/>
      <c r="N175" s="14" t="s">
        <v>82</v>
      </c>
      <c r="O175" s="15">
        <f t="shared" si="8"/>
        <v>7693</v>
      </c>
      <c r="P175" s="16"/>
    </row>
    <row r="176" spans="1:16" s="24" customFormat="1" ht="39.950000000000003" customHeight="1" x14ac:dyDescent="0.3">
      <c r="A176" s="55" t="s">
        <v>356</v>
      </c>
      <c r="B176" s="62" t="s">
        <v>13</v>
      </c>
      <c r="C176" s="57" t="s">
        <v>355</v>
      </c>
      <c r="D176" s="23">
        <v>3</v>
      </c>
      <c r="E176" s="66">
        <v>1400</v>
      </c>
      <c r="F176" s="13">
        <f t="shared" si="7"/>
        <v>4200</v>
      </c>
      <c r="G176" s="14"/>
      <c r="H176" s="14"/>
      <c r="I176" s="15"/>
      <c r="J176" s="14"/>
      <c r="K176" s="14"/>
      <c r="L176" s="70">
        <v>3</v>
      </c>
      <c r="M176" s="14"/>
      <c r="N176" s="14" t="s">
        <v>15</v>
      </c>
      <c r="O176" s="15">
        <f t="shared" si="8"/>
        <v>4200</v>
      </c>
      <c r="P176" s="16"/>
    </row>
    <row r="177" spans="1:16" s="24" customFormat="1" ht="39.950000000000003" customHeight="1" x14ac:dyDescent="0.3">
      <c r="A177" s="55" t="s">
        <v>358</v>
      </c>
      <c r="B177" s="62">
        <v>44193</v>
      </c>
      <c r="C177" s="57" t="s">
        <v>357</v>
      </c>
      <c r="D177" s="23">
        <v>3</v>
      </c>
      <c r="E177" s="66">
        <v>1400</v>
      </c>
      <c r="F177" s="13">
        <f t="shared" si="7"/>
        <v>4200</v>
      </c>
      <c r="G177" s="14"/>
      <c r="H177" s="14"/>
      <c r="I177" s="28"/>
      <c r="J177" s="28"/>
      <c r="K177" s="14"/>
      <c r="L177" s="70">
        <v>6</v>
      </c>
      <c r="M177" s="14"/>
      <c r="N177" s="14"/>
      <c r="O177" s="15">
        <f t="shared" si="8"/>
        <v>8400</v>
      </c>
      <c r="P177" s="16"/>
    </row>
    <row r="178" spans="1:16" s="24" customFormat="1" ht="39.950000000000003" customHeight="1" x14ac:dyDescent="0.3">
      <c r="A178" s="55" t="s">
        <v>360</v>
      </c>
      <c r="B178" s="62">
        <v>44456</v>
      </c>
      <c r="C178" s="57" t="s">
        <v>359</v>
      </c>
      <c r="D178" s="11">
        <v>0</v>
      </c>
      <c r="E178" s="66">
        <v>1099</v>
      </c>
      <c r="F178" s="13">
        <f t="shared" si="7"/>
        <v>0</v>
      </c>
      <c r="G178" s="17"/>
      <c r="H178" s="18"/>
      <c r="I178" s="26"/>
      <c r="J178" s="15">
        <f>+I178*H178</f>
        <v>0</v>
      </c>
      <c r="K178" s="14"/>
      <c r="L178" s="70">
        <v>2</v>
      </c>
      <c r="M178" s="19"/>
      <c r="N178" s="14" t="s">
        <v>82</v>
      </c>
      <c r="O178" s="15">
        <f t="shared" si="8"/>
        <v>2198</v>
      </c>
      <c r="P178" s="16"/>
    </row>
    <row r="179" spans="1:16" s="24" customFormat="1" ht="39.950000000000003" customHeight="1" x14ac:dyDescent="0.3">
      <c r="A179" s="55" t="s">
        <v>362</v>
      </c>
      <c r="B179" s="62">
        <v>44456</v>
      </c>
      <c r="C179" s="57" t="s">
        <v>361</v>
      </c>
      <c r="D179" s="23">
        <v>0</v>
      </c>
      <c r="E179" s="66">
        <v>4000</v>
      </c>
      <c r="F179" s="13">
        <f t="shared" si="7"/>
        <v>0</v>
      </c>
      <c r="G179" s="14"/>
      <c r="H179" s="14"/>
      <c r="I179" s="15"/>
      <c r="J179" s="14"/>
      <c r="K179" s="14"/>
      <c r="L179" s="70">
        <v>9</v>
      </c>
      <c r="M179" s="14"/>
      <c r="N179" s="14" t="s">
        <v>82</v>
      </c>
      <c r="O179" s="15">
        <f t="shared" si="8"/>
        <v>36000</v>
      </c>
      <c r="P179" s="16"/>
    </row>
    <row r="180" spans="1:16" s="24" customFormat="1" ht="39.950000000000003" customHeight="1" x14ac:dyDescent="0.3">
      <c r="A180" s="55" t="s">
        <v>364</v>
      </c>
      <c r="B180" s="62" t="s">
        <v>13</v>
      </c>
      <c r="C180" s="57" t="s">
        <v>363</v>
      </c>
      <c r="D180" s="23">
        <v>2</v>
      </c>
      <c r="E180" s="66">
        <v>1400</v>
      </c>
      <c r="F180" s="13">
        <f t="shared" si="7"/>
        <v>2800</v>
      </c>
      <c r="G180" s="14"/>
      <c r="H180" s="14"/>
      <c r="I180" s="15"/>
      <c r="J180" s="14"/>
      <c r="K180" s="14"/>
      <c r="L180" s="70">
        <v>1</v>
      </c>
      <c r="M180" s="14"/>
      <c r="N180" s="14" t="s">
        <v>82</v>
      </c>
      <c r="O180" s="15">
        <f t="shared" si="8"/>
        <v>1400</v>
      </c>
      <c r="P180" s="16"/>
    </row>
    <row r="181" spans="1:16" s="24" customFormat="1" ht="39.950000000000003" customHeight="1" x14ac:dyDescent="0.3">
      <c r="A181" s="55" t="s">
        <v>366</v>
      </c>
      <c r="B181" s="62" t="s">
        <v>13</v>
      </c>
      <c r="C181" s="57" t="s">
        <v>365</v>
      </c>
      <c r="D181" s="23">
        <v>8</v>
      </c>
      <c r="E181" s="66">
        <v>1400</v>
      </c>
      <c r="F181" s="13">
        <f t="shared" si="7"/>
        <v>11200</v>
      </c>
      <c r="G181" s="14"/>
      <c r="H181" s="14"/>
      <c r="I181" s="28"/>
      <c r="J181" s="28">
        <f>+I181*H181</f>
        <v>0</v>
      </c>
      <c r="K181" s="14"/>
      <c r="L181" s="70">
        <v>2</v>
      </c>
      <c r="M181" s="14"/>
      <c r="N181" s="14" t="s">
        <v>82</v>
      </c>
      <c r="O181" s="15">
        <f t="shared" si="8"/>
        <v>2800</v>
      </c>
      <c r="P181" s="16"/>
    </row>
    <row r="182" spans="1:16" s="24" customFormat="1" ht="39.950000000000003" customHeight="1" x14ac:dyDescent="0.3">
      <c r="A182" s="55" t="s">
        <v>368</v>
      </c>
      <c r="B182" s="62">
        <v>44193</v>
      </c>
      <c r="C182" s="57" t="s">
        <v>367</v>
      </c>
      <c r="D182" s="23">
        <v>55</v>
      </c>
      <c r="E182" s="66">
        <v>1400</v>
      </c>
      <c r="F182" s="13">
        <f t="shared" si="7"/>
        <v>77000</v>
      </c>
      <c r="G182" s="17"/>
      <c r="H182" s="14"/>
      <c r="I182" s="15"/>
      <c r="J182" s="28">
        <f>+I182*H182</f>
        <v>0</v>
      </c>
      <c r="K182" s="14"/>
      <c r="L182" s="70">
        <v>10</v>
      </c>
      <c r="M182" s="14" t="s">
        <v>127</v>
      </c>
      <c r="N182" s="14" t="s">
        <v>82</v>
      </c>
      <c r="O182" s="15">
        <f t="shared" si="8"/>
        <v>14000</v>
      </c>
      <c r="P182" s="16"/>
    </row>
    <row r="183" spans="1:16" s="24" customFormat="1" ht="39.950000000000003" customHeight="1" x14ac:dyDescent="0.3">
      <c r="A183" s="55" t="s">
        <v>370</v>
      </c>
      <c r="B183" s="64" t="s">
        <v>223</v>
      </c>
      <c r="C183" s="65" t="s">
        <v>369</v>
      </c>
      <c r="D183" s="11">
        <v>0</v>
      </c>
      <c r="E183" s="66">
        <v>28</v>
      </c>
      <c r="F183" s="13">
        <f t="shared" si="7"/>
        <v>0</v>
      </c>
      <c r="G183" s="14"/>
      <c r="H183" s="14"/>
      <c r="I183" s="15"/>
      <c r="J183" s="14"/>
      <c r="K183" s="14"/>
      <c r="L183" s="70">
        <v>44</v>
      </c>
      <c r="M183" s="14"/>
      <c r="N183" s="14" t="s">
        <v>15</v>
      </c>
      <c r="O183" s="15">
        <f t="shared" si="8"/>
        <v>1232</v>
      </c>
      <c r="P183" s="16"/>
    </row>
    <row r="184" spans="1:16" s="24" customFormat="1" ht="39.950000000000003" customHeight="1" x14ac:dyDescent="0.3">
      <c r="A184" s="55" t="s">
        <v>372</v>
      </c>
      <c r="B184" s="55" t="s">
        <v>223</v>
      </c>
      <c r="C184" s="65" t="s">
        <v>371</v>
      </c>
      <c r="D184" s="11">
        <v>36</v>
      </c>
      <c r="E184" s="66">
        <v>28</v>
      </c>
      <c r="F184" s="13">
        <f t="shared" si="7"/>
        <v>1008</v>
      </c>
      <c r="G184" s="17"/>
      <c r="H184" s="18"/>
      <c r="I184" s="15"/>
      <c r="J184" s="28"/>
      <c r="K184" s="14"/>
      <c r="L184" s="70">
        <v>41</v>
      </c>
      <c r="M184" s="14"/>
      <c r="N184" s="14" t="s">
        <v>15</v>
      </c>
      <c r="O184" s="15">
        <f t="shared" si="8"/>
        <v>1148</v>
      </c>
      <c r="P184" s="16"/>
    </row>
    <row r="185" spans="1:16" s="24" customFormat="1" ht="39.950000000000003" customHeight="1" x14ac:dyDescent="0.3">
      <c r="A185" s="55" t="s">
        <v>375</v>
      </c>
      <c r="B185" s="55" t="s">
        <v>373</v>
      </c>
      <c r="C185" s="57" t="s">
        <v>374</v>
      </c>
      <c r="D185" s="11">
        <v>56</v>
      </c>
      <c r="E185" s="67">
        <v>85</v>
      </c>
      <c r="F185" s="13">
        <f t="shared" si="7"/>
        <v>4760</v>
      </c>
      <c r="G185" s="17"/>
      <c r="H185" s="18"/>
      <c r="I185" s="15"/>
      <c r="J185" s="28"/>
      <c r="K185" s="14"/>
      <c r="L185" s="70">
        <v>7</v>
      </c>
      <c r="M185" s="14"/>
      <c r="N185" s="14" t="s">
        <v>15</v>
      </c>
      <c r="O185" s="15">
        <f t="shared" si="8"/>
        <v>595</v>
      </c>
      <c r="P185" s="16"/>
    </row>
    <row r="186" spans="1:16" s="24" customFormat="1" ht="39.950000000000003" customHeight="1" x14ac:dyDescent="0.3">
      <c r="A186" s="55" t="s">
        <v>377</v>
      </c>
      <c r="B186" s="55" t="s">
        <v>13</v>
      </c>
      <c r="C186" s="57" t="s">
        <v>376</v>
      </c>
      <c r="D186" s="11">
        <v>37</v>
      </c>
      <c r="E186" s="67">
        <v>85</v>
      </c>
      <c r="F186" s="13">
        <f t="shared" si="7"/>
        <v>3145</v>
      </c>
      <c r="G186" s="17"/>
      <c r="H186" s="18"/>
      <c r="I186" s="15"/>
      <c r="J186" s="28"/>
      <c r="K186" s="14"/>
      <c r="L186" s="70">
        <v>2</v>
      </c>
      <c r="M186" s="14"/>
      <c r="N186" s="14" t="s">
        <v>15</v>
      </c>
      <c r="O186" s="15">
        <f t="shared" si="8"/>
        <v>170</v>
      </c>
      <c r="P186" s="16"/>
    </row>
    <row r="187" spans="1:16" s="24" customFormat="1" ht="39.950000000000003" customHeight="1" x14ac:dyDescent="0.3">
      <c r="A187" s="55" t="s">
        <v>379</v>
      </c>
      <c r="B187" s="55" t="s">
        <v>13</v>
      </c>
      <c r="C187" s="57" t="s">
        <v>378</v>
      </c>
      <c r="D187" s="11">
        <v>5</v>
      </c>
      <c r="E187" s="67">
        <v>115</v>
      </c>
      <c r="F187" s="13">
        <f t="shared" si="7"/>
        <v>575</v>
      </c>
      <c r="G187" s="17"/>
      <c r="H187" s="18"/>
      <c r="I187" s="15"/>
      <c r="J187" s="15">
        <f>+I187*H187</f>
        <v>0</v>
      </c>
      <c r="K187" s="14"/>
      <c r="L187" s="70">
        <v>12</v>
      </c>
      <c r="M187" s="19" t="s">
        <v>127</v>
      </c>
      <c r="N187" s="14" t="s">
        <v>82</v>
      </c>
      <c r="O187" s="15">
        <f t="shared" si="8"/>
        <v>1380</v>
      </c>
      <c r="P187" s="16"/>
    </row>
    <row r="188" spans="1:16" s="24" customFormat="1" ht="39.950000000000003" customHeight="1" x14ac:dyDescent="0.3">
      <c r="A188" s="55" t="s">
        <v>381</v>
      </c>
      <c r="B188" s="62">
        <v>45019</v>
      </c>
      <c r="C188" s="57" t="s">
        <v>380</v>
      </c>
      <c r="D188" s="11">
        <v>4</v>
      </c>
      <c r="E188" s="66">
        <v>154.51</v>
      </c>
      <c r="F188" s="13">
        <f t="shared" si="7"/>
        <v>618.04</v>
      </c>
      <c r="G188" s="17"/>
      <c r="H188" s="18"/>
      <c r="I188" s="15"/>
      <c r="J188" s="15">
        <f>+I188*H188</f>
        <v>0</v>
      </c>
      <c r="K188" s="14"/>
      <c r="L188" s="70">
        <v>95</v>
      </c>
      <c r="M188" s="19" t="s">
        <v>127</v>
      </c>
      <c r="N188" s="14" t="s">
        <v>82</v>
      </c>
      <c r="O188" s="15">
        <f t="shared" si="8"/>
        <v>14678.449999999999</v>
      </c>
      <c r="P188" s="16"/>
    </row>
    <row r="189" spans="1:16" s="16" customFormat="1" ht="39.950000000000003" customHeight="1" x14ac:dyDescent="0.3">
      <c r="A189" s="55" t="s">
        <v>383</v>
      </c>
      <c r="B189" s="62">
        <v>45019</v>
      </c>
      <c r="C189" s="57" t="s">
        <v>382</v>
      </c>
      <c r="D189" s="11">
        <v>9</v>
      </c>
      <c r="E189" s="66">
        <v>115.53</v>
      </c>
      <c r="F189" s="13">
        <f t="shared" si="7"/>
        <v>1039.77</v>
      </c>
      <c r="G189" s="17"/>
      <c r="H189" s="18"/>
      <c r="I189" s="15"/>
      <c r="J189" s="15">
        <f>+I189*H189</f>
        <v>0</v>
      </c>
      <c r="K189" s="14"/>
      <c r="L189" s="70">
        <v>20</v>
      </c>
      <c r="M189" s="19" t="s">
        <v>127</v>
      </c>
      <c r="N189" s="14" t="s">
        <v>82</v>
      </c>
      <c r="O189" s="15">
        <f t="shared" si="8"/>
        <v>2310.6</v>
      </c>
    </row>
    <row r="190" spans="1:16" s="16" customFormat="1" ht="39.950000000000003" customHeight="1" x14ac:dyDescent="0.3">
      <c r="A190" s="55" t="s">
        <v>385</v>
      </c>
      <c r="B190" s="62" t="s">
        <v>13</v>
      </c>
      <c r="C190" s="57" t="s">
        <v>384</v>
      </c>
      <c r="D190" s="11">
        <v>10</v>
      </c>
      <c r="E190" s="66">
        <v>445</v>
      </c>
      <c r="F190" s="13">
        <f t="shared" si="7"/>
        <v>4450</v>
      </c>
      <c r="G190" s="17"/>
      <c r="H190" s="18"/>
      <c r="I190" s="15"/>
      <c r="J190" s="15">
        <f>+I190*H190</f>
        <v>0</v>
      </c>
      <c r="K190" s="14"/>
      <c r="L190" s="70">
        <v>2</v>
      </c>
      <c r="M190" s="19" t="s">
        <v>127</v>
      </c>
      <c r="N190" s="14" t="s">
        <v>82</v>
      </c>
      <c r="O190" s="15">
        <f t="shared" si="8"/>
        <v>890</v>
      </c>
    </row>
    <row r="191" spans="1:16" s="24" customFormat="1" ht="39.950000000000003" customHeight="1" x14ac:dyDescent="0.3">
      <c r="A191" s="55" t="s">
        <v>387</v>
      </c>
      <c r="B191" s="62">
        <v>44656</v>
      </c>
      <c r="C191" s="57" t="s">
        <v>386</v>
      </c>
      <c r="D191" s="23">
        <v>5</v>
      </c>
      <c r="E191" s="66">
        <v>128.62</v>
      </c>
      <c r="F191" s="13">
        <f t="shared" si="7"/>
        <v>643.1</v>
      </c>
      <c r="G191" s="17"/>
      <c r="H191" s="14"/>
      <c r="I191" s="15"/>
      <c r="J191" s="14">
        <f>+I191*H191</f>
        <v>0</v>
      </c>
      <c r="K191" s="14"/>
      <c r="L191" s="70">
        <v>3</v>
      </c>
      <c r="M191" s="14" t="s">
        <v>127</v>
      </c>
      <c r="N191" s="28" t="s">
        <v>82</v>
      </c>
      <c r="O191" s="15">
        <f t="shared" si="8"/>
        <v>385.86</v>
      </c>
      <c r="P191" s="16"/>
    </row>
    <row r="192" spans="1:16" s="24" customFormat="1" ht="39.950000000000003" customHeight="1" x14ac:dyDescent="0.3">
      <c r="A192" s="55" t="s">
        <v>389</v>
      </c>
      <c r="B192" s="62">
        <v>44659</v>
      </c>
      <c r="C192" s="57" t="s">
        <v>388</v>
      </c>
      <c r="D192" s="23">
        <v>9</v>
      </c>
      <c r="E192" s="66">
        <v>325</v>
      </c>
      <c r="F192" s="13">
        <f t="shared" si="7"/>
        <v>2925</v>
      </c>
      <c r="G192" s="14"/>
      <c r="H192" s="14"/>
      <c r="I192" s="15"/>
      <c r="J192" s="14"/>
      <c r="K192" s="14"/>
      <c r="L192" s="70">
        <v>30</v>
      </c>
      <c r="M192" s="14"/>
      <c r="N192" s="14" t="s">
        <v>82</v>
      </c>
      <c r="O192" s="15">
        <f t="shared" si="8"/>
        <v>9750</v>
      </c>
      <c r="P192" s="16"/>
    </row>
    <row r="193" spans="1:16" s="24" customFormat="1" ht="39.950000000000003" customHeight="1" x14ac:dyDescent="0.3">
      <c r="A193" s="55" t="s">
        <v>391</v>
      </c>
      <c r="B193" s="60">
        <v>45111</v>
      </c>
      <c r="C193" s="57" t="s">
        <v>390</v>
      </c>
      <c r="D193" s="11">
        <v>1</v>
      </c>
      <c r="E193" s="66">
        <v>141.6</v>
      </c>
      <c r="F193" s="13">
        <f t="shared" si="7"/>
        <v>141.6</v>
      </c>
      <c r="G193" s="17"/>
      <c r="H193" s="18"/>
      <c r="I193" s="26"/>
      <c r="J193" s="15"/>
      <c r="K193" s="14"/>
      <c r="L193" s="70">
        <v>3</v>
      </c>
      <c r="M193" s="19"/>
      <c r="N193" s="14" t="s">
        <v>32</v>
      </c>
      <c r="O193" s="15">
        <f t="shared" si="8"/>
        <v>424.79999999999995</v>
      </c>
      <c r="P193" s="16"/>
    </row>
    <row r="194" spans="1:16" s="24" customFormat="1" ht="39.950000000000003" customHeight="1" x14ac:dyDescent="0.3">
      <c r="A194" s="55" t="s">
        <v>393</v>
      </c>
      <c r="B194" s="55" t="s">
        <v>13</v>
      </c>
      <c r="C194" s="57" t="s">
        <v>392</v>
      </c>
      <c r="D194" s="11">
        <v>72</v>
      </c>
      <c r="E194" s="67">
        <v>1120</v>
      </c>
      <c r="F194" s="13">
        <f t="shared" si="7"/>
        <v>80640</v>
      </c>
      <c r="G194" s="10"/>
      <c r="H194" s="18"/>
      <c r="I194" s="26"/>
      <c r="J194" s="15">
        <f>+I194*H194</f>
        <v>0</v>
      </c>
      <c r="K194" s="14"/>
      <c r="L194" s="70">
        <v>1</v>
      </c>
      <c r="M194" s="19"/>
      <c r="N194" s="14" t="s">
        <v>82</v>
      </c>
      <c r="O194" s="15">
        <f t="shared" si="8"/>
        <v>1120</v>
      </c>
      <c r="P194" s="16"/>
    </row>
    <row r="195" spans="1:16" s="16" customFormat="1" ht="39.950000000000003" customHeight="1" x14ac:dyDescent="0.3">
      <c r="A195" s="55" t="s">
        <v>395</v>
      </c>
      <c r="B195" s="62" t="s">
        <v>13</v>
      </c>
      <c r="C195" s="57" t="s">
        <v>394</v>
      </c>
      <c r="D195" s="11">
        <v>3</v>
      </c>
      <c r="E195" s="66">
        <v>7.2</v>
      </c>
      <c r="F195" s="13">
        <f t="shared" si="7"/>
        <v>21.6</v>
      </c>
      <c r="G195" s="17"/>
      <c r="H195" s="18"/>
      <c r="I195" s="26"/>
      <c r="J195" s="15">
        <f>+I195*H195</f>
        <v>0</v>
      </c>
      <c r="K195" s="14"/>
      <c r="L195" s="70">
        <v>44</v>
      </c>
      <c r="M195" s="19"/>
      <c r="N195" s="14" t="s">
        <v>82</v>
      </c>
      <c r="O195" s="15">
        <f t="shared" si="8"/>
        <v>316.8</v>
      </c>
    </row>
    <row r="196" spans="1:16" s="16" customFormat="1" ht="39.950000000000003" customHeight="1" x14ac:dyDescent="0.3">
      <c r="A196" s="55" t="s">
        <v>397</v>
      </c>
      <c r="B196" s="62" t="s">
        <v>13</v>
      </c>
      <c r="C196" s="57" t="s">
        <v>396</v>
      </c>
      <c r="D196" s="11">
        <v>3</v>
      </c>
      <c r="E196" s="66">
        <v>7.2</v>
      </c>
      <c r="F196" s="13">
        <f t="shared" si="7"/>
        <v>21.6</v>
      </c>
      <c r="G196" s="17"/>
      <c r="H196" s="18"/>
      <c r="I196" s="26"/>
      <c r="J196" s="15"/>
      <c r="K196" s="14"/>
      <c r="L196" s="70">
        <v>126</v>
      </c>
      <c r="M196" s="19"/>
      <c r="N196" s="14"/>
      <c r="O196" s="15">
        <f t="shared" si="8"/>
        <v>907.2</v>
      </c>
    </row>
    <row r="197" spans="1:16" s="16" customFormat="1" ht="39.950000000000003" customHeight="1" x14ac:dyDescent="0.3">
      <c r="A197" s="55" t="s">
        <v>399</v>
      </c>
      <c r="B197" s="62" t="s">
        <v>13</v>
      </c>
      <c r="C197" s="57" t="s">
        <v>398</v>
      </c>
      <c r="D197" s="11">
        <v>1</v>
      </c>
      <c r="E197" s="66">
        <v>7.2</v>
      </c>
      <c r="F197" s="13">
        <f t="shared" si="7"/>
        <v>7.2</v>
      </c>
      <c r="G197" s="17"/>
      <c r="H197" s="18"/>
      <c r="I197" s="26"/>
      <c r="J197" s="15"/>
      <c r="K197" s="14"/>
      <c r="L197" s="70">
        <v>36</v>
      </c>
      <c r="M197" s="19"/>
      <c r="N197" s="14"/>
      <c r="O197" s="15">
        <f t="shared" si="8"/>
        <v>259.2</v>
      </c>
    </row>
    <row r="198" spans="1:16" s="16" customFormat="1" ht="39.950000000000003" customHeight="1" x14ac:dyDescent="0.3">
      <c r="A198" s="55" t="s">
        <v>401</v>
      </c>
      <c r="B198" s="62" t="s">
        <v>13</v>
      </c>
      <c r="C198" s="57" t="s">
        <v>400</v>
      </c>
      <c r="D198" s="11">
        <v>77</v>
      </c>
      <c r="E198" s="66">
        <v>7.2</v>
      </c>
      <c r="F198" s="13">
        <f t="shared" si="7"/>
        <v>554.4</v>
      </c>
      <c r="G198" s="17"/>
      <c r="H198" s="18"/>
      <c r="I198" s="15"/>
      <c r="J198" s="28">
        <f>+H198*I198</f>
        <v>0</v>
      </c>
      <c r="K198" s="14">
        <v>3</v>
      </c>
      <c r="L198" s="70">
        <v>76</v>
      </c>
      <c r="M198" s="14" t="s">
        <v>127</v>
      </c>
      <c r="N198" s="14" t="s">
        <v>82</v>
      </c>
      <c r="O198" s="15">
        <f t="shared" si="8"/>
        <v>547.20000000000005</v>
      </c>
    </row>
    <row r="199" spans="1:16" s="16" customFormat="1" ht="39.950000000000003" customHeight="1" x14ac:dyDescent="0.3">
      <c r="A199" s="55" t="s">
        <v>403</v>
      </c>
      <c r="B199" s="62" t="s">
        <v>13</v>
      </c>
      <c r="C199" s="57" t="s">
        <v>402</v>
      </c>
      <c r="D199" s="11">
        <v>17</v>
      </c>
      <c r="E199" s="66">
        <v>7.2</v>
      </c>
      <c r="F199" s="13">
        <f t="shared" si="7"/>
        <v>122.4</v>
      </c>
      <c r="G199" s="14"/>
      <c r="H199" s="18"/>
      <c r="I199" s="15"/>
      <c r="J199" s="14"/>
      <c r="K199" s="14"/>
      <c r="L199" s="70">
        <v>353</v>
      </c>
      <c r="M199" s="14"/>
      <c r="N199" s="14" t="s">
        <v>18</v>
      </c>
      <c r="O199" s="15">
        <f t="shared" si="8"/>
        <v>2541.6</v>
      </c>
    </row>
    <row r="200" spans="1:16" s="24" customFormat="1" ht="39.950000000000003" customHeight="1" x14ac:dyDescent="0.3">
      <c r="A200" s="55" t="s">
        <v>405</v>
      </c>
      <c r="B200" s="62" t="s">
        <v>13</v>
      </c>
      <c r="C200" s="57" t="s">
        <v>404</v>
      </c>
      <c r="D200" s="11">
        <v>45</v>
      </c>
      <c r="E200" s="66">
        <v>7.2</v>
      </c>
      <c r="F200" s="13">
        <f t="shared" si="7"/>
        <v>324</v>
      </c>
      <c r="G200" s="17"/>
      <c r="H200" s="18"/>
      <c r="I200" s="15"/>
      <c r="J200" s="15">
        <f>+I200*H200</f>
        <v>0</v>
      </c>
      <c r="K200" s="14">
        <v>6</v>
      </c>
      <c r="L200" s="70">
        <v>48</v>
      </c>
      <c r="M200" s="19"/>
      <c r="N200" s="14" t="s">
        <v>18</v>
      </c>
      <c r="O200" s="15">
        <f t="shared" si="8"/>
        <v>345.6</v>
      </c>
      <c r="P200" s="16"/>
    </row>
    <row r="201" spans="1:16" s="24" customFormat="1" ht="39.950000000000003" customHeight="1" x14ac:dyDescent="0.3">
      <c r="A201" s="55" t="s">
        <v>407</v>
      </c>
      <c r="B201" s="62" t="s">
        <v>13</v>
      </c>
      <c r="C201" s="57" t="s">
        <v>406</v>
      </c>
      <c r="D201" s="21">
        <v>4</v>
      </c>
      <c r="E201" s="66">
        <v>7.2</v>
      </c>
      <c r="F201" s="13">
        <f t="shared" ref="F201:F264" si="9">D201*E201</f>
        <v>28.8</v>
      </c>
      <c r="G201" s="14"/>
      <c r="H201" s="14"/>
      <c r="I201" s="15"/>
      <c r="J201" s="14"/>
      <c r="K201" s="14"/>
      <c r="L201" s="70">
        <v>40</v>
      </c>
      <c r="M201" s="14"/>
      <c r="N201" s="14" t="s">
        <v>18</v>
      </c>
      <c r="O201" s="15">
        <f t="shared" si="8"/>
        <v>288</v>
      </c>
      <c r="P201" s="16"/>
    </row>
    <row r="202" spans="1:16" s="24" customFormat="1" ht="39.950000000000003" customHeight="1" x14ac:dyDescent="0.3">
      <c r="A202" s="55" t="s">
        <v>409</v>
      </c>
      <c r="B202" s="62" t="s">
        <v>13</v>
      </c>
      <c r="C202" s="57" t="s">
        <v>408</v>
      </c>
      <c r="D202" s="21">
        <v>6</v>
      </c>
      <c r="E202" s="66">
        <v>7.2</v>
      </c>
      <c r="F202" s="13">
        <f t="shared" si="9"/>
        <v>43.2</v>
      </c>
      <c r="G202" s="14"/>
      <c r="H202" s="14"/>
      <c r="I202" s="15"/>
      <c r="J202" s="14"/>
      <c r="K202" s="14"/>
      <c r="L202" s="70">
        <v>30</v>
      </c>
      <c r="M202" s="14"/>
      <c r="N202" s="14" t="s">
        <v>18</v>
      </c>
      <c r="O202" s="15">
        <f t="shared" si="8"/>
        <v>216</v>
      </c>
      <c r="P202" s="16"/>
    </row>
    <row r="203" spans="1:16" s="16" customFormat="1" ht="39.950000000000003" customHeight="1" x14ac:dyDescent="0.3">
      <c r="A203" s="55" t="s">
        <v>411</v>
      </c>
      <c r="B203" s="60" t="s">
        <v>13</v>
      </c>
      <c r="C203" s="57" t="s">
        <v>410</v>
      </c>
      <c r="D203" s="21">
        <v>38</v>
      </c>
      <c r="E203" s="66">
        <v>7.2</v>
      </c>
      <c r="F203" s="13">
        <f t="shared" si="9"/>
        <v>273.60000000000002</v>
      </c>
      <c r="G203" s="14"/>
      <c r="H203" s="14"/>
      <c r="I203" s="15"/>
      <c r="J203" s="14"/>
      <c r="K203" s="14"/>
      <c r="L203" s="70">
        <v>11</v>
      </c>
      <c r="M203" s="14"/>
      <c r="N203" s="14" t="s">
        <v>23</v>
      </c>
      <c r="O203" s="15">
        <f t="shared" si="8"/>
        <v>79.2</v>
      </c>
    </row>
    <row r="204" spans="1:16" s="16" customFormat="1" ht="39.950000000000003" customHeight="1" x14ac:dyDescent="0.3">
      <c r="A204" s="55" t="s">
        <v>413</v>
      </c>
      <c r="B204" s="58" t="s">
        <v>13</v>
      </c>
      <c r="C204" s="57" t="s">
        <v>412</v>
      </c>
      <c r="D204" s="21">
        <v>0</v>
      </c>
      <c r="E204" s="66">
        <v>1250</v>
      </c>
      <c r="F204" s="13">
        <f t="shared" si="9"/>
        <v>0</v>
      </c>
      <c r="G204" s="14"/>
      <c r="H204" s="14"/>
      <c r="I204" s="15"/>
      <c r="J204" s="14"/>
      <c r="K204" s="14"/>
      <c r="L204" s="70">
        <v>4</v>
      </c>
      <c r="M204" s="14"/>
      <c r="N204" s="14" t="s">
        <v>23</v>
      </c>
      <c r="O204" s="15">
        <f t="shared" si="8"/>
        <v>5000</v>
      </c>
    </row>
    <row r="205" spans="1:16" s="16" customFormat="1" ht="39.950000000000003" customHeight="1" x14ac:dyDescent="0.3">
      <c r="A205" s="55" t="s">
        <v>415</v>
      </c>
      <c r="B205" s="56">
        <v>44193</v>
      </c>
      <c r="C205" s="57" t="s">
        <v>414</v>
      </c>
      <c r="D205" s="21">
        <v>3</v>
      </c>
      <c r="E205" s="66">
        <v>1375</v>
      </c>
      <c r="F205" s="13">
        <f t="shared" si="9"/>
        <v>4125</v>
      </c>
      <c r="G205" s="14"/>
      <c r="H205" s="14"/>
      <c r="I205" s="15"/>
      <c r="J205" s="14"/>
      <c r="K205" s="14"/>
      <c r="L205" s="70">
        <v>8</v>
      </c>
      <c r="M205" s="14"/>
      <c r="N205" s="14"/>
      <c r="O205" s="15">
        <f t="shared" ref="O205:O268" si="10">+E205*L205</f>
        <v>11000</v>
      </c>
    </row>
    <row r="206" spans="1:16" s="16" customFormat="1" ht="39.950000000000003" customHeight="1" x14ac:dyDescent="0.3">
      <c r="A206" s="55" t="s">
        <v>417</v>
      </c>
      <c r="B206" s="55" t="s">
        <v>373</v>
      </c>
      <c r="C206" s="59" t="s">
        <v>416</v>
      </c>
      <c r="D206" s="21">
        <v>4</v>
      </c>
      <c r="E206" s="66">
        <v>1375</v>
      </c>
      <c r="F206" s="13">
        <f t="shared" si="9"/>
        <v>5500</v>
      </c>
      <c r="G206" s="14"/>
      <c r="H206" s="14"/>
      <c r="I206" s="15"/>
      <c r="J206" s="14"/>
      <c r="K206" s="14"/>
      <c r="L206" s="70">
        <v>1</v>
      </c>
      <c r="M206" s="14"/>
      <c r="N206" s="14"/>
      <c r="O206" s="15">
        <f t="shared" si="10"/>
        <v>1375</v>
      </c>
    </row>
    <row r="207" spans="1:16" s="16" customFormat="1" ht="39.950000000000003" customHeight="1" x14ac:dyDescent="0.3">
      <c r="A207" s="55" t="s">
        <v>419</v>
      </c>
      <c r="B207" s="60" t="s">
        <v>13</v>
      </c>
      <c r="C207" s="57" t="s">
        <v>418</v>
      </c>
      <c r="D207" s="21">
        <v>10</v>
      </c>
      <c r="E207" s="67">
        <v>1534</v>
      </c>
      <c r="F207" s="13">
        <f t="shared" si="9"/>
        <v>15340</v>
      </c>
      <c r="G207" s="14"/>
      <c r="H207" s="14"/>
      <c r="I207" s="15"/>
      <c r="J207" s="14"/>
      <c r="K207" s="14"/>
      <c r="L207" s="70">
        <v>4</v>
      </c>
      <c r="M207" s="14"/>
      <c r="N207" s="14" t="s">
        <v>23</v>
      </c>
      <c r="O207" s="15">
        <f t="shared" si="10"/>
        <v>6136</v>
      </c>
    </row>
    <row r="208" spans="1:16" s="16" customFormat="1" ht="39.950000000000003" customHeight="1" x14ac:dyDescent="0.3">
      <c r="A208" s="55" t="s">
        <v>421</v>
      </c>
      <c r="B208" s="62" t="s">
        <v>13</v>
      </c>
      <c r="C208" s="57" t="s">
        <v>420</v>
      </c>
      <c r="D208" s="21">
        <v>1</v>
      </c>
      <c r="E208" s="66">
        <v>436.6</v>
      </c>
      <c r="F208" s="13">
        <f t="shared" si="9"/>
        <v>436.6</v>
      </c>
      <c r="G208" s="14"/>
      <c r="H208" s="14"/>
      <c r="I208" s="15"/>
      <c r="J208" s="14"/>
      <c r="K208" s="14"/>
      <c r="L208" s="70">
        <v>7</v>
      </c>
      <c r="M208" s="14"/>
      <c r="N208" s="14" t="s">
        <v>23</v>
      </c>
      <c r="O208" s="15">
        <f t="shared" si="10"/>
        <v>3056.2000000000003</v>
      </c>
    </row>
    <row r="209" spans="1:16" s="16" customFormat="1" ht="39.950000000000003" customHeight="1" x14ac:dyDescent="0.3">
      <c r="A209" s="55" t="s">
        <v>423</v>
      </c>
      <c r="B209" s="56">
        <v>44193</v>
      </c>
      <c r="C209" s="57" t="s">
        <v>422</v>
      </c>
      <c r="D209" s="21">
        <v>7</v>
      </c>
      <c r="E209" s="66">
        <v>1375</v>
      </c>
      <c r="F209" s="13">
        <f t="shared" si="9"/>
        <v>9625</v>
      </c>
      <c r="G209" s="14"/>
      <c r="H209" s="14"/>
      <c r="I209" s="15"/>
      <c r="J209" s="14"/>
      <c r="K209" s="14">
        <v>2</v>
      </c>
      <c r="L209" s="70">
        <v>4</v>
      </c>
      <c r="M209" s="14"/>
      <c r="N209" s="14" t="s">
        <v>23</v>
      </c>
      <c r="O209" s="15">
        <f t="shared" si="10"/>
        <v>5500</v>
      </c>
    </row>
    <row r="210" spans="1:16" s="16" customFormat="1" ht="39.950000000000003" customHeight="1" x14ac:dyDescent="0.3">
      <c r="A210" s="55" t="s">
        <v>425</v>
      </c>
      <c r="B210" s="55" t="s">
        <v>223</v>
      </c>
      <c r="C210" s="57" t="s">
        <v>424</v>
      </c>
      <c r="D210" s="21">
        <v>32</v>
      </c>
      <c r="E210" s="66">
        <v>1375</v>
      </c>
      <c r="F210" s="13">
        <f t="shared" si="9"/>
        <v>44000</v>
      </c>
      <c r="G210" s="14"/>
      <c r="H210" s="14"/>
      <c r="I210" s="15"/>
      <c r="J210" s="14"/>
      <c r="K210" s="14"/>
      <c r="L210" s="70">
        <v>3</v>
      </c>
      <c r="M210" s="14"/>
      <c r="N210" s="14" t="s">
        <v>23</v>
      </c>
      <c r="O210" s="15">
        <f t="shared" si="10"/>
        <v>4125</v>
      </c>
    </row>
    <row r="211" spans="1:16" s="16" customFormat="1" ht="39.950000000000003" customHeight="1" x14ac:dyDescent="0.3">
      <c r="A211" s="55" t="s">
        <v>427</v>
      </c>
      <c r="B211" s="62" t="s">
        <v>13</v>
      </c>
      <c r="C211" s="57" t="s">
        <v>426</v>
      </c>
      <c r="D211" s="21">
        <v>27</v>
      </c>
      <c r="E211" s="66">
        <v>1250</v>
      </c>
      <c r="F211" s="13">
        <f t="shared" si="9"/>
        <v>33750</v>
      </c>
      <c r="G211" s="14"/>
      <c r="H211" s="14"/>
      <c r="I211" s="15"/>
      <c r="J211" s="14"/>
      <c r="K211" s="14"/>
      <c r="L211" s="70">
        <v>71</v>
      </c>
      <c r="M211" s="14"/>
      <c r="N211" s="14" t="s">
        <v>23</v>
      </c>
      <c r="O211" s="15">
        <f t="shared" si="10"/>
        <v>88750</v>
      </c>
    </row>
    <row r="212" spans="1:16" s="24" customFormat="1" ht="39.950000000000003" customHeight="1" x14ac:dyDescent="0.3">
      <c r="A212" s="55" t="s">
        <v>429</v>
      </c>
      <c r="B212" s="55" t="s">
        <v>223</v>
      </c>
      <c r="C212" s="57" t="s">
        <v>428</v>
      </c>
      <c r="D212" s="21">
        <v>30</v>
      </c>
      <c r="E212" s="66">
        <v>1180</v>
      </c>
      <c r="F212" s="13">
        <f t="shared" si="9"/>
        <v>35400</v>
      </c>
      <c r="G212" s="14"/>
      <c r="H212" s="14"/>
      <c r="I212" s="15"/>
      <c r="J212" s="14"/>
      <c r="K212" s="14"/>
      <c r="L212" s="70">
        <v>3</v>
      </c>
      <c r="M212" s="14"/>
      <c r="N212" s="14" t="s">
        <v>23</v>
      </c>
      <c r="O212" s="15">
        <f t="shared" si="10"/>
        <v>3540</v>
      </c>
      <c r="P212" s="16"/>
    </row>
    <row r="213" spans="1:16" s="24" customFormat="1" ht="39.950000000000003" customHeight="1" x14ac:dyDescent="0.3">
      <c r="A213" s="55" t="s">
        <v>431</v>
      </c>
      <c r="B213" s="58" t="s">
        <v>13</v>
      </c>
      <c r="C213" s="57" t="s">
        <v>430</v>
      </c>
      <c r="D213" s="22">
        <v>0</v>
      </c>
      <c r="E213" s="67">
        <v>1250</v>
      </c>
      <c r="F213" s="13">
        <f t="shared" si="9"/>
        <v>0</v>
      </c>
      <c r="G213" s="14"/>
      <c r="H213" s="14"/>
      <c r="I213" s="15"/>
      <c r="J213" s="14"/>
      <c r="K213" s="14"/>
      <c r="L213" s="70">
        <v>8</v>
      </c>
      <c r="M213" s="14"/>
      <c r="N213" s="14" t="s">
        <v>23</v>
      </c>
      <c r="O213" s="15">
        <f t="shared" si="10"/>
        <v>10000</v>
      </c>
      <c r="P213" s="16"/>
    </row>
    <row r="214" spans="1:16" s="24" customFormat="1" ht="39.950000000000003" customHeight="1" x14ac:dyDescent="0.3">
      <c r="A214" s="55" t="s">
        <v>433</v>
      </c>
      <c r="B214" s="55" t="s">
        <v>223</v>
      </c>
      <c r="C214" s="57" t="s">
        <v>432</v>
      </c>
      <c r="D214" s="22">
        <v>0</v>
      </c>
      <c r="E214" s="67">
        <v>1375</v>
      </c>
      <c r="F214" s="13">
        <f t="shared" si="9"/>
        <v>0</v>
      </c>
      <c r="G214" s="14"/>
      <c r="H214" s="14"/>
      <c r="I214" s="15"/>
      <c r="J214" s="14"/>
      <c r="K214" s="14"/>
      <c r="L214" s="70">
        <v>7</v>
      </c>
      <c r="M214" s="14"/>
      <c r="N214" s="14" t="s">
        <v>23</v>
      </c>
      <c r="O214" s="15">
        <f t="shared" si="10"/>
        <v>9625</v>
      </c>
      <c r="P214" s="16"/>
    </row>
    <row r="215" spans="1:16" s="24" customFormat="1" ht="39.950000000000003" customHeight="1" x14ac:dyDescent="0.3">
      <c r="A215" s="55" t="s">
        <v>435</v>
      </c>
      <c r="B215" s="56">
        <v>44193</v>
      </c>
      <c r="C215" s="57" t="s">
        <v>434</v>
      </c>
      <c r="D215" s="23">
        <v>72</v>
      </c>
      <c r="E215" s="66">
        <v>2600</v>
      </c>
      <c r="F215" s="13">
        <f t="shared" si="9"/>
        <v>187200</v>
      </c>
      <c r="G215" s="14"/>
      <c r="H215" s="18"/>
      <c r="I215" s="15"/>
      <c r="J215" s="14"/>
      <c r="K215" s="14"/>
      <c r="L215" s="70">
        <v>9</v>
      </c>
      <c r="M215" s="14"/>
      <c r="N215" s="14" t="s">
        <v>32</v>
      </c>
      <c r="O215" s="15">
        <f t="shared" si="10"/>
        <v>23400</v>
      </c>
      <c r="P215" s="16"/>
    </row>
    <row r="216" spans="1:16" s="24" customFormat="1" ht="39.950000000000003" customHeight="1" x14ac:dyDescent="0.3">
      <c r="A216" s="55" t="s">
        <v>437</v>
      </c>
      <c r="B216" s="55" t="s">
        <v>373</v>
      </c>
      <c r="C216" s="57" t="s">
        <v>436</v>
      </c>
      <c r="D216" s="22">
        <v>7</v>
      </c>
      <c r="E216" s="66">
        <v>2600</v>
      </c>
      <c r="F216" s="13">
        <f t="shared" si="9"/>
        <v>18200</v>
      </c>
      <c r="G216" s="14"/>
      <c r="H216" s="14"/>
      <c r="I216" s="15"/>
      <c r="J216" s="14"/>
      <c r="K216" s="14"/>
      <c r="L216" s="70">
        <v>4</v>
      </c>
      <c r="M216" s="14"/>
      <c r="N216" s="14" t="s">
        <v>23</v>
      </c>
      <c r="O216" s="15">
        <f t="shared" si="10"/>
        <v>10400</v>
      </c>
      <c r="P216" s="16"/>
    </row>
    <row r="217" spans="1:16" s="24" customFormat="1" ht="39.950000000000003" customHeight="1" x14ac:dyDescent="0.3">
      <c r="A217" s="55" t="s">
        <v>439</v>
      </c>
      <c r="B217" s="56">
        <v>44193</v>
      </c>
      <c r="C217" s="57" t="s">
        <v>438</v>
      </c>
      <c r="D217" s="22">
        <v>27</v>
      </c>
      <c r="E217" s="66">
        <v>2600</v>
      </c>
      <c r="F217" s="13">
        <f t="shared" si="9"/>
        <v>70200</v>
      </c>
      <c r="G217" s="14"/>
      <c r="H217" s="14"/>
      <c r="I217" s="15"/>
      <c r="J217" s="14"/>
      <c r="K217" s="14"/>
      <c r="L217" s="70">
        <v>3</v>
      </c>
      <c r="M217" s="14"/>
      <c r="N217" s="14" t="s">
        <v>23</v>
      </c>
      <c r="O217" s="15">
        <f t="shared" si="10"/>
        <v>7800</v>
      </c>
      <c r="P217" s="16"/>
    </row>
    <row r="218" spans="1:16" s="24" customFormat="1" ht="39.950000000000003" customHeight="1" x14ac:dyDescent="0.3">
      <c r="A218" s="55" t="s">
        <v>441</v>
      </c>
      <c r="B218" s="60" t="s">
        <v>13</v>
      </c>
      <c r="C218" s="57" t="s">
        <v>440</v>
      </c>
      <c r="D218" s="23">
        <v>4</v>
      </c>
      <c r="E218" s="67">
        <v>46.27</v>
      </c>
      <c r="F218" s="13">
        <f t="shared" si="9"/>
        <v>185.08</v>
      </c>
      <c r="G218" s="14"/>
      <c r="H218" s="14"/>
      <c r="I218" s="15"/>
      <c r="J218" s="14"/>
      <c r="K218" s="14"/>
      <c r="L218" s="70">
        <v>3</v>
      </c>
      <c r="M218" s="14"/>
      <c r="N218" s="14" t="s">
        <v>23</v>
      </c>
      <c r="O218" s="15">
        <f t="shared" si="10"/>
        <v>138.81</v>
      </c>
      <c r="P218" s="16"/>
    </row>
    <row r="219" spans="1:16" s="24" customFormat="1" ht="39.950000000000003" customHeight="1" x14ac:dyDescent="0.3">
      <c r="A219" s="55" t="s">
        <v>443</v>
      </c>
      <c r="B219" s="56" t="s">
        <v>13</v>
      </c>
      <c r="C219" s="57" t="s">
        <v>442</v>
      </c>
      <c r="D219" s="23">
        <v>27</v>
      </c>
      <c r="E219" s="66">
        <v>4.55</v>
      </c>
      <c r="F219" s="13">
        <f t="shared" si="9"/>
        <v>122.85</v>
      </c>
      <c r="G219" s="14"/>
      <c r="H219" s="14"/>
      <c r="I219" s="15"/>
      <c r="J219" s="14"/>
      <c r="K219" s="14"/>
      <c r="L219" s="70">
        <v>10</v>
      </c>
      <c r="M219" s="14"/>
      <c r="N219" s="14"/>
      <c r="O219" s="15">
        <f t="shared" si="10"/>
        <v>45.5</v>
      </c>
      <c r="P219" s="16"/>
    </row>
    <row r="220" spans="1:16" s="16" customFormat="1" ht="39.950000000000003" customHeight="1" x14ac:dyDescent="0.3">
      <c r="A220" s="55" t="s">
        <v>444</v>
      </c>
      <c r="B220" s="58" t="s">
        <v>13</v>
      </c>
      <c r="C220" s="59" t="s">
        <v>912</v>
      </c>
      <c r="D220" s="23">
        <v>10</v>
      </c>
      <c r="E220" s="66">
        <v>4.55</v>
      </c>
      <c r="F220" s="13">
        <f t="shared" si="9"/>
        <v>45.5</v>
      </c>
      <c r="G220" s="14"/>
      <c r="H220" s="14"/>
      <c r="I220" s="15"/>
      <c r="J220" s="14"/>
      <c r="K220" s="14"/>
      <c r="L220" s="70">
        <v>66</v>
      </c>
      <c r="M220" s="14"/>
      <c r="N220" s="14" t="s">
        <v>23</v>
      </c>
      <c r="O220" s="15">
        <f t="shared" si="10"/>
        <v>300.3</v>
      </c>
    </row>
    <row r="221" spans="1:16" s="16" customFormat="1" ht="39.950000000000003" customHeight="1" x14ac:dyDescent="0.3">
      <c r="A221" s="55" t="s">
        <v>446</v>
      </c>
      <c r="B221" s="60" t="s">
        <v>13</v>
      </c>
      <c r="C221" s="57" t="s">
        <v>445</v>
      </c>
      <c r="D221" s="11">
        <v>28</v>
      </c>
      <c r="E221" s="66">
        <v>18</v>
      </c>
      <c r="F221" s="13">
        <f t="shared" si="9"/>
        <v>504</v>
      </c>
      <c r="G221" s="14"/>
      <c r="H221" s="18"/>
      <c r="I221" s="15"/>
      <c r="J221" s="14"/>
      <c r="K221" s="14"/>
      <c r="L221" s="70">
        <v>10</v>
      </c>
      <c r="M221" s="14"/>
      <c r="N221" s="14" t="s">
        <v>23</v>
      </c>
      <c r="O221" s="15">
        <f t="shared" si="10"/>
        <v>180</v>
      </c>
    </row>
    <row r="222" spans="1:16" s="24" customFormat="1" ht="39.950000000000003" customHeight="1" x14ac:dyDescent="0.3">
      <c r="A222" s="55" t="s">
        <v>448</v>
      </c>
      <c r="B222" s="62" t="s">
        <v>13</v>
      </c>
      <c r="C222" s="57" t="s">
        <v>447</v>
      </c>
      <c r="D222" s="23">
        <v>8</v>
      </c>
      <c r="E222" s="66">
        <v>360</v>
      </c>
      <c r="F222" s="13">
        <f t="shared" si="9"/>
        <v>2880</v>
      </c>
      <c r="G222" s="14"/>
      <c r="H222" s="14"/>
      <c r="I222" s="15"/>
      <c r="J222" s="14"/>
      <c r="K222" s="14"/>
      <c r="L222" s="70">
        <v>30</v>
      </c>
      <c r="M222" s="14"/>
      <c r="N222" s="14" t="s">
        <v>15</v>
      </c>
      <c r="O222" s="15">
        <f t="shared" si="10"/>
        <v>10800</v>
      </c>
      <c r="P222" s="16"/>
    </row>
    <row r="223" spans="1:16" s="24" customFormat="1" ht="39.950000000000003" customHeight="1" x14ac:dyDescent="0.3">
      <c r="A223" s="55" t="s">
        <v>450</v>
      </c>
      <c r="B223" s="58">
        <v>45019</v>
      </c>
      <c r="C223" s="59" t="s">
        <v>449</v>
      </c>
      <c r="D223" s="23">
        <v>1</v>
      </c>
      <c r="E223" s="66">
        <v>4.01</v>
      </c>
      <c r="F223" s="13">
        <f t="shared" si="9"/>
        <v>4.01</v>
      </c>
      <c r="G223" s="14"/>
      <c r="H223" s="14"/>
      <c r="I223" s="15"/>
      <c r="J223" s="14"/>
      <c r="K223" s="14"/>
      <c r="L223" s="70">
        <v>500</v>
      </c>
      <c r="M223" s="14"/>
      <c r="N223" s="14"/>
      <c r="O223" s="15">
        <f t="shared" si="10"/>
        <v>2005</v>
      </c>
      <c r="P223" s="16"/>
    </row>
    <row r="224" spans="1:16" s="24" customFormat="1" ht="39.950000000000003" customHeight="1" x14ac:dyDescent="0.3">
      <c r="A224" s="55" t="s">
        <v>453</v>
      </c>
      <c r="B224" s="56">
        <v>45019</v>
      </c>
      <c r="C224" s="57" t="s">
        <v>452</v>
      </c>
      <c r="D224" s="23">
        <v>11</v>
      </c>
      <c r="E224" s="66">
        <v>4.01</v>
      </c>
      <c r="F224" s="13">
        <f t="shared" si="9"/>
        <v>44.11</v>
      </c>
      <c r="G224" s="14"/>
      <c r="H224" s="14"/>
      <c r="I224" s="15"/>
      <c r="J224" s="14"/>
      <c r="K224" s="14"/>
      <c r="L224" s="70">
        <v>6900</v>
      </c>
      <c r="M224" s="14"/>
      <c r="N224" s="14" t="s">
        <v>23</v>
      </c>
      <c r="O224" s="15">
        <f t="shared" si="10"/>
        <v>27669</v>
      </c>
      <c r="P224" s="16"/>
    </row>
    <row r="225" spans="1:16" s="24" customFormat="1" ht="39.950000000000003" customHeight="1" x14ac:dyDescent="0.3">
      <c r="A225" s="55" t="s">
        <v>455</v>
      </c>
      <c r="B225" s="58">
        <v>45019</v>
      </c>
      <c r="C225" s="57" t="s">
        <v>454</v>
      </c>
      <c r="D225" s="23">
        <v>0</v>
      </c>
      <c r="E225" s="66">
        <v>9.56</v>
      </c>
      <c r="F225" s="13">
        <f t="shared" si="9"/>
        <v>0</v>
      </c>
      <c r="G225" s="14"/>
      <c r="H225" s="14"/>
      <c r="I225" s="15"/>
      <c r="J225" s="14"/>
      <c r="K225" s="14"/>
      <c r="L225" s="70">
        <v>800</v>
      </c>
      <c r="M225" s="14"/>
      <c r="N225" s="14" t="s">
        <v>23</v>
      </c>
      <c r="O225" s="15">
        <f t="shared" si="10"/>
        <v>7648</v>
      </c>
      <c r="P225" s="16"/>
    </row>
    <row r="226" spans="1:16" s="24" customFormat="1" ht="39.950000000000003" customHeight="1" x14ac:dyDescent="0.3">
      <c r="A226" s="55" t="s">
        <v>456</v>
      </c>
      <c r="B226" s="56">
        <v>44193</v>
      </c>
      <c r="C226" s="57" t="s">
        <v>457</v>
      </c>
      <c r="D226" s="23">
        <v>0</v>
      </c>
      <c r="E226" s="66">
        <v>150</v>
      </c>
      <c r="F226" s="13">
        <f t="shared" si="9"/>
        <v>0</v>
      </c>
      <c r="G226" s="14"/>
      <c r="H226" s="14"/>
      <c r="I226" s="15"/>
      <c r="J226" s="14"/>
      <c r="K226" s="14"/>
      <c r="L226" s="70">
        <v>1</v>
      </c>
      <c r="M226" s="14"/>
      <c r="N226" s="14" t="s">
        <v>23</v>
      </c>
      <c r="O226" s="15">
        <f t="shared" si="10"/>
        <v>150</v>
      </c>
      <c r="P226" s="16"/>
    </row>
    <row r="227" spans="1:16" s="24" customFormat="1" ht="39.950000000000003" customHeight="1" x14ac:dyDescent="0.3">
      <c r="A227" s="55" t="s">
        <v>458</v>
      </c>
      <c r="B227" s="56">
        <v>44193</v>
      </c>
      <c r="C227" s="57" t="s">
        <v>459</v>
      </c>
      <c r="D227" s="23">
        <v>0</v>
      </c>
      <c r="E227" s="66">
        <v>150</v>
      </c>
      <c r="F227" s="13">
        <f t="shared" si="9"/>
        <v>0</v>
      </c>
      <c r="G227" s="14"/>
      <c r="H227" s="14"/>
      <c r="I227" s="15"/>
      <c r="J227" s="14"/>
      <c r="K227" s="14"/>
      <c r="L227" s="70">
        <v>5</v>
      </c>
      <c r="M227" s="14"/>
      <c r="N227" s="14" t="s">
        <v>23</v>
      </c>
      <c r="O227" s="15">
        <f t="shared" si="10"/>
        <v>750</v>
      </c>
      <c r="P227" s="16"/>
    </row>
    <row r="228" spans="1:16" s="24" customFormat="1" ht="39.950000000000003" customHeight="1" x14ac:dyDescent="0.3">
      <c r="A228" s="55" t="s">
        <v>460</v>
      </c>
      <c r="B228" s="58">
        <v>45042</v>
      </c>
      <c r="C228" s="57" t="s">
        <v>461</v>
      </c>
      <c r="D228" s="22">
        <v>0</v>
      </c>
      <c r="E228" s="66">
        <v>8.08</v>
      </c>
      <c r="F228" s="13">
        <f t="shared" si="9"/>
        <v>0</v>
      </c>
      <c r="G228" s="10"/>
      <c r="H228" s="18"/>
      <c r="I228" s="15"/>
      <c r="J228" s="15">
        <f>+I228*H228</f>
        <v>0</v>
      </c>
      <c r="K228" s="14"/>
      <c r="L228" s="70">
        <v>77</v>
      </c>
      <c r="M228" s="19"/>
      <c r="N228" s="14" t="s">
        <v>23</v>
      </c>
      <c r="O228" s="15">
        <f t="shared" si="10"/>
        <v>622.16</v>
      </c>
      <c r="P228" s="16"/>
    </row>
    <row r="229" spans="1:16" s="24" customFormat="1" ht="39.950000000000003" customHeight="1" x14ac:dyDescent="0.3">
      <c r="A229" s="55" t="s">
        <v>462</v>
      </c>
      <c r="B229" s="58">
        <v>45022</v>
      </c>
      <c r="C229" s="59" t="s">
        <v>463</v>
      </c>
      <c r="D229" s="23">
        <v>0</v>
      </c>
      <c r="E229" s="66">
        <v>275</v>
      </c>
      <c r="F229" s="13">
        <f t="shared" si="9"/>
        <v>0</v>
      </c>
      <c r="G229" s="14"/>
      <c r="H229" s="14"/>
      <c r="I229" s="15"/>
      <c r="J229" s="14"/>
      <c r="K229" s="14"/>
      <c r="L229" s="70">
        <v>1</v>
      </c>
      <c r="M229" s="14"/>
      <c r="N229" s="14" t="s">
        <v>23</v>
      </c>
      <c r="O229" s="15">
        <f t="shared" si="10"/>
        <v>275</v>
      </c>
      <c r="P229" s="16"/>
    </row>
    <row r="230" spans="1:16" s="24" customFormat="1" ht="39.950000000000003" customHeight="1" x14ac:dyDescent="0.3">
      <c r="A230" s="55" t="s">
        <v>464</v>
      </c>
      <c r="B230" s="58">
        <v>45042</v>
      </c>
      <c r="C230" s="59" t="s">
        <v>465</v>
      </c>
      <c r="D230" s="23">
        <v>2</v>
      </c>
      <c r="E230" s="66">
        <v>50</v>
      </c>
      <c r="F230" s="13">
        <f t="shared" si="9"/>
        <v>100</v>
      </c>
      <c r="G230" s="14"/>
      <c r="H230" s="14"/>
      <c r="I230" s="15"/>
      <c r="J230" s="14"/>
      <c r="K230" s="14"/>
      <c r="L230" s="70">
        <v>17</v>
      </c>
      <c r="M230" s="14"/>
      <c r="N230" s="14" t="s">
        <v>23</v>
      </c>
      <c r="O230" s="15">
        <f t="shared" si="10"/>
        <v>850</v>
      </c>
      <c r="P230" s="16"/>
    </row>
    <row r="231" spans="1:16" s="24" customFormat="1" ht="39.950000000000003" customHeight="1" x14ac:dyDescent="0.3">
      <c r="A231" s="55" t="s">
        <v>466</v>
      </c>
      <c r="B231" s="58">
        <v>45042</v>
      </c>
      <c r="C231" s="59" t="s">
        <v>467</v>
      </c>
      <c r="D231" s="21">
        <v>4</v>
      </c>
      <c r="E231" s="66">
        <v>50</v>
      </c>
      <c r="F231" s="13">
        <f t="shared" si="9"/>
        <v>200</v>
      </c>
      <c r="G231" s="14"/>
      <c r="H231" s="18"/>
      <c r="I231" s="15"/>
      <c r="J231" s="14"/>
      <c r="K231" s="14"/>
      <c r="L231" s="70">
        <v>8</v>
      </c>
      <c r="M231" s="14"/>
      <c r="N231" s="14"/>
      <c r="O231" s="15">
        <f t="shared" si="10"/>
        <v>400</v>
      </c>
      <c r="P231" s="16"/>
    </row>
    <row r="232" spans="1:16" s="24" customFormat="1" ht="39.950000000000003" customHeight="1" x14ac:dyDescent="0.3">
      <c r="A232" s="55" t="s">
        <v>468</v>
      </c>
      <c r="B232" s="56">
        <v>44193</v>
      </c>
      <c r="C232" s="59" t="s">
        <v>913</v>
      </c>
      <c r="D232" s="23">
        <v>2</v>
      </c>
      <c r="E232" s="66">
        <v>50</v>
      </c>
      <c r="F232" s="13">
        <f t="shared" si="9"/>
        <v>100</v>
      </c>
      <c r="G232" s="14"/>
      <c r="H232" s="14"/>
      <c r="I232" s="15"/>
      <c r="J232" s="14"/>
      <c r="K232" s="14"/>
      <c r="L232" s="70">
        <v>3</v>
      </c>
      <c r="M232" s="14"/>
      <c r="N232" s="14" t="s">
        <v>23</v>
      </c>
      <c r="O232" s="15">
        <f t="shared" si="10"/>
        <v>150</v>
      </c>
      <c r="P232" s="16"/>
    </row>
    <row r="233" spans="1:16" s="24" customFormat="1" ht="39.950000000000003" customHeight="1" x14ac:dyDescent="0.3">
      <c r="A233" s="55" t="s">
        <v>469</v>
      </c>
      <c r="B233" s="56">
        <v>44193</v>
      </c>
      <c r="C233" s="57" t="s">
        <v>470</v>
      </c>
      <c r="D233" s="22">
        <v>2</v>
      </c>
      <c r="E233" s="66">
        <v>7</v>
      </c>
      <c r="F233" s="13">
        <f t="shared" si="9"/>
        <v>14</v>
      </c>
      <c r="G233" s="14"/>
      <c r="H233" s="14"/>
      <c r="I233" s="15"/>
      <c r="J233" s="14"/>
      <c r="K233" s="14"/>
      <c r="L233" s="70">
        <v>75</v>
      </c>
      <c r="M233" s="14"/>
      <c r="N233" s="14" t="s">
        <v>32</v>
      </c>
      <c r="O233" s="15">
        <f t="shared" si="10"/>
        <v>525</v>
      </c>
      <c r="P233" s="16"/>
    </row>
    <row r="234" spans="1:16" s="24" customFormat="1" ht="39.950000000000003" customHeight="1" x14ac:dyDescent="0.3">
      <c r="A234" s="55" t="s">
        <v>471</v>
      </c>
      <c r="B234" s="56">
        <v>44193</v>
      </c>
      <c r="C234" s="57" t="s">
        <v>472</v>
      </c>
      <c r="D234" s="22">
        <v>0</v>
      </c>
      <c r="E234" s="66">
        <v>7</v>
      </c>
      <c r="F234" s="13">
        <f t="shared" si="9"/>
        <v>0</v>
      </c>
      <c r="G234" s="14"/>
      <c r="H234" s="14"/>
      <c r="I234" s="15"/>
      <c r="J234" s="14"/>
      <c r="K234" s="14"/>
      <c r="L234" s="70">
        <v>33</v>
      </c>
      <c r="M234" s="14"/>
      <c r="N234" s="14" t="s">
        <v>23</v>
      </c>
      <c r="O234" s="15">
        <f t="shared" si="10"/>
        <v>231</v>
      </c>
      <c r="P234" s="16"/>
    </row>
    <row r="235" spans="1:16" s="24" customFormat="1" ht="39.950000000000003" customHeight="1" x14ac:dyDescent="0.3">
      <c r="A235" s="55" t="s">
        <v>473</v>
      </c>
      <c r="B235" s="56" t="s">
        <v>13</v>
      </c>
      <c r="C235" s="59" t="s">
        <v>474</v>
      </c>
      <c r="D235" s="11">
        <v>0</v>
      </c>
      <c r="E235" s="66">
        <v>2077.5</v>
      </c>
      <c r="F235" s="13">
        <f t="shared" si="9"/>
        <v>0</v>
      </c>
      <c r="G235" s="17"/>
      <c r="H235" s="18"/>
      <c r="I235" s="15"/>
      <c r="J235" s="15">
        <f>+I235*H235</f>
        <v>0</v>
      </c>
      <c r="K235" s="14"/>
      <c r="L235" s="70">
        <v>1</v>
      </c>
      <c r="M235" s="19" t="s">
        <v>17</v>
      </c>
      <c r="N235" s="14" t="s">
        <v>18</v>
      </c>
      <c r="O235" s="15">
        <f t="shared" si="10"/>
        <v>2077.5</v>
      </c>
      <c r="P235" s="16"/>
    </row>
    <row r="236" spans="1:16" s="24" customFormat="1" ht="39.950000000000003" customHeight="1" x14ac:dyDescent="0.3">
      <c r="A236" s="55" t="s">
        <v>475</v>
      </c>
      <c r="B236" s="58">
        <v>44903</v>
      </c>
      <c r="C236" s="57" t="s">
        <v>476</v>
      </c>
      <c r="D236" s="11">
        <v>0</v>
      </c>
      <c r="E236" s="66">
        <v>139.04</v>
      </c>
      <c r="F236" s="13">
        <f t="shared" si="9"/>
        <v>0</v>
      </c>
      <c r="G236" s="17"/>
      <c r="H236" s="18"/>
      <c r="I236" s="15"/>
      <c r="J236" s="15">
        <f>+I236*H236</f>
        <v>0</v>
      </c>
      <c r="K236" s="14"/>
      <c r="L236" s="70">
        <v>1</v>
      </c>
      <c r="M236" s="19" t="s">
        <v>17</v>
      </c>
      <c r="N236" s="14" t="s">
        <v>18</v>
      </c>
      <c r="O236" s="15">
        <f t="shared" si="10"/>
        <v>139.04</v>
      </c>
      <c r="P236" s="16"/>
    </row>
    <row r="237" spans="1:16" s="24" customFormat="1" ht="39.950000000000003" customHeight="1" x14ac:dyDescent="0.3">
      <c r="A237" s="55" t="s">
        <v>477</v>
      </c>
      <c r="B237" s="58">
        <v>45019</v>
      </c>
      <c r="C237" s="57" t="s">
        <v>914</v>
      </c>
      <c r="D237" s="23">
        <v>4</v>
      </c>
      <c r="E237" s="66">
        <v>139.04</v>
      </c>
      <c r="F237" s="13">
        <f t="shared" si="9"/>
        <v>556.16</v>
      </c>
      <c r="G237" s="14"/>
      <c r="H237" s="14"/>
      <c r="I237" s="15"/>
      <c r="J237" s="14"/>
      <c r="K237" s="14"/>
      <c r="L237" s="70">
        <v>5</v>
      </c>
      <c r="M237" s="14"/>
      <c r="N237" s="14" t="s">
        <v>32</v>
      </c>
      <c r="O237" s="15">
        <f t="shared" si="10"/>
        <v>695.19999999999993</v>
      </c>
      <c r="P237" s="16"/>
    </row>
    <row r="238" spans="1:16" s="24" customFormat="1" ht="39.950000000000003" customHeight="1" x14ac:dyDescent="0.3">
      <c r="A238" s="55" t="s">
        <v>478</v>
      </c>
      <c r="B238" s="56">
        <v>45019</v>
      </c>
      <c r="C238" s="57" t="s">
        <v>479</v>
      </c>
      <c r="D238" s="23">
        <v>11</v>
      </c>
      <c r="E238" s="66">
        <v>3540</v>
      </c>
      <c r="F238" s="13">
        <f t="shared" si="9"/>
        <v>38940</v>
      </c>
      <c r="G238" s="14"/>
      <c r="H238" s="14"/>
      <c r="I238" s="15"/>
      <c r="J238" s="14"/>
      <c r="K238" s="14"/>
      <c r="L238" s="70">
        <v>69</v>
      </c>
      <c r="M238" s="14"/>
      <c r="N238" s="14" t="s">
        <v>32</v>
      </c>
      <c r="O238" s="15">
        <f t="shared" si="10"/>
        <v>244260</v>
      </c>
      <c r="P238" s="16"/>
    </row>
    <row r="239" spans="1:16" s="24" customFormat="1" ht="39.950000000000003" customHeight="1" x14ac:dyDescent="0.3">
      <c r="A239" s="55" t="s">
        <v>480</v>
      </c>
      <c r="B239" s="56">
        <v>45042</v>
      </c>
      <c r="C239" s="57" t="s">
        <v>481</v>
      </c>
      <c r="D239" s="11">
        <v>0</v>
      </c>
      <c r="E239" s="66">
        <v>38.29</v>
      </c>
      <c r="F239" s="13">
        <f t="shared" si="9"/>
        <v>0</v>
      </c>
      <c r="G239" s="17"/>
      <c r="H239" s="18"/>
      <c r="I239" s="15"/>
      <c r="J239" s="15">
        <f>+I239*H239</f>
        <v>0</v>
      </c>
      <c r="K239" s="14"/>
      <c r="L239" s="70">
        <v>8</v>
      </c>
      <c r="M239" s="19" t="s">
        <v>17</v>
      </c>
      <c r="N239" s="14" t="s">
        <v>18</v>
      </c>
      <c r="O239" s="15">
        <f t="shared" si="10"/>
        <v>306.32</v>
      </c>
      <c r="P239" s="16"/>
    </row>
    <row r="240" spans="1:16" s="29" customFormat="1" ht="39.950000000000003" customHeight="1" x14ac:dyDescent="0.3">
      <c r="A240" s="55" t="s">
        <v>482</v>
      </c>
      <c r="B240" s="56" t="s">
        <v>13</v>
      </c>
      <c r="C240" s="57" t="s">
        <v>483</v>
      </c>
      <c r="D240" s="11">
        <v>0</v>
      </c>
      <c r="E240" s="66">
        <v>67.8</v>
      </c>
      <c r="F240" s="13">
        <f t="shared" si="9"/>
        <v>0</v>
      </c>
      <c r="G240" s="17"/>
      <c r="H240" s="18"/>
      <c r="I240" s="15"/>
      <c r="J240" s="15">
        <f>+I240*H240</f>
        <v>0</v>
      </c>
      <c r="K240" s="14"/>
      <c r="L240" s="70">
        <v>1</v>
      </c>
      <c r="M240" s="19" t="s">
        <v>17</v>
      </c>
      <c r="N240" s="14" t="s">
        <v>18</v>
      </c>
      <c r="O240" s="15">
        <f t="shared" si="10"/>
        <v>67.8</v>
      </c>
      <c r="P240" s="16"/>
    </row>
    <row r="241" spans="1:16" s="24" customFormat="1" ht="39.950000000000003" customHeight="1" x14ac:dyDescent="0.3">
      <c r="A241" s="55" t="s">
        <v>484</v>
      </c>
      <c r="B241" s="56">
        <v>44193</v>
      </c>
      <c r="C241" s="57" t="s">
        <v>485</v>
      </c>
      <c r="D241" s="11">
        <v>0</v>
      </c>
      <c r="E241" s="66">
        <v>67.8</v>
      </c>
      <c r="F241" s="13">
        <f t="shared" si="9"/>
        <v>0</v>
      </c>
      <c r="G241" s="17"/>
      <c r="H241" s="18"/>
      <c r="I241" s="15"/>
      <c r="J241" s="15">
        <f>+I241*H241</f>
        <v>0</v>
      </c>
      <c r="K241" s="14"/>
      <c r="L241" s="70">
        <v>14</v>
      </c>
      <c r="M241" s="19" t="s">
        <v>17</v>
      </c>
      <c r="N241" s="14" t="s">
        <v>18</v>
      </c>
      <c r="O241" s="15">
        <f t="shared" si="10"/>
        <v>949.19999999999993</v>
      </c>
      <c r="P241" s="16"/>
    </row>
    <row r="242" spans="1:16" s="24" customFormat="1" ht="39.950000000000003" customHeight="1" x14ac:dyDescent="0.3">
      <c r="A242" s="55" t="s">
        <v>486</v>
      </c>
      <c r="B242" s="60" t="s">
        <v>13</v>
      </c>
      <c r="C242" s="57" t="s">
        <v>487</v>
      </c>
      <c r="D242" s="11">
        <v>0</v>
      </c>
      <c r="E242" s="66">
        <v>67.8</v>
      </c>
      <c r="F242" s="13">
        <f t="shared" si="9"/>
        <v>0</v>
      </c>
      <c r="G242" s="17"/>
      <c r="H242" s="18"/>
      <c r="I242" s="15"/>
      <c r="J242" s="15">
        <f>+I242*H242</f>
        <v>0</v>
      </c>
      <c r="K242" s="14"/>
      <c r="L242" s="70">
        <v>5</v>
      </c>
      <c r="M242" s="19" t="s">
        <v>17</v>
      </c>
      <c r="N242" s="14" t="s">
        <v>18</v>
      </c>
      <c r="O242" s="15">
        <f t="shared" si="10"/>
        <v>339</v>
      </c>
      <c r="P242" s="16"/>
    </row>
    <row r="243" spans="1:16" s="16" customFormat="1" ht="39.950000000000003" customHeight="1" x14ac:dyDescent="0.3">
      <c r="A243" s="55" t="s">
        <v>488</v>
      </c>
      <c r="B243" s="56">
        <v>44193</v>
      </c>
      <c r="C243" s="57" t="s">
        <v>489</v>
      </c>
      <c r="D243" s="11">
        <v>0</v>
      </c>
      <c r="E243" s="66">
        <v>67.8</v>
      </c>
      <c r="F243" s="13">
        <f t="shared" si="9"/>
        <v>0</v>
      </c>
      <c r="G243" s="17"/>
      <c r="H243" s="18"/>
      <c r="I243" s="15"/>
      <c r="J243" s="28">
        <f>+H243*I243</f>
        <v>0</v>
      </c>
      <c r="K243" s="14"/>
      <c r="L243" s="70">
        <v>8</v>
      </c>
      <c r="M243" s="14"/>
      <c r="N243" s="14" t="s">
        <v>23</v>
      </c>
      <c r="O243" s="15">
        <f t="shared" si="10"/>
        <v>542.4</v>
      </c>
    </row>
    <row r="244" spans="1:16" s="16" customFormat="1" ht="39.950000000000003" customHeight="1" x14ac:dyDescent="0.3">
      <c r="A244" s="55" t="s">
        <v>490</v>
      </c>
      <c r="B244" s="56">
        <v>44193</v>
      </c>
      <c r="C244" s="59" t="s">
        <v>491</v>
      </c>
      <c r="D244" s="11">
        <v>5</v>
      </c>
      <c r="E244" s="66">
        <v>170.69</v>
      </c>
      <c r="F244" s="13">
        <f t="shared" si="9"/>
        <v>853.45</v>
      </c>
      <c r="G244" s="17"/>
      <c r="H244" s="18"/>
      <c r="I244" s="15"/>
      <c r="J244" s="15"/>
      <c r="K244" s="14"/>
      <c r="L244" s="70">
        <v>20</v>
      </c>
      <c r="M244" s="19"/>
      <c r="N244" s="14" t="s">
        <v>15</v>
      </c>
      <c r="O244" s="15">
        <f t="shared" si="10"/>
        <v>3413.8</v>
      </c>
    </row>
    <row r="245" spans="1:16" s="16" customFormat="1" ht="39.950000000000003" customHeight="1" x14ac:dyDescent="0.3">
      <c r="A245" s="55" t="s">
        <v>492</v>
      </c>
      <c r="B245" s="56">
        <v>44193</v>
      </c>
      <c r="C245" s="59" t="s">
        <v>493</v>
      </c>
      <c r="D245" s="22">
        <v>0</v>
      </c>
      <c r="E245" s="66">
        <v>170.69</v>
      </c>
      <c r="F245" s="13">
        <f t="shared" si="9"/>
        <v>0</v>
      </c>
      <c r="G245" s="14"/>
      <c r="H245" s="14"/>
      <c r="I245" s="15"/>
      <c r="J245" s="14"/>
      <c r="K245" s="14"/>
      <c r="L245" s="70">
        <v>26</v>
      </c>
      <c r="M245" s="14"/>
      <c r="N245" s="14" t="s">
        <v>18</v>
      </c>
      <c r="O245" s="15">
        <f t="shared" si="10"/>
        <v>4437.9399999999996</v>
      </c>
    </row>
    <row r="246" spans="1:16" s="16" customFormat="1" ht="39.950000000000003" customHeight="1" x14ac:dyDescent="0.3">
      <c r="A246" s="55" t="s">
        <v>494</v>
      </c>
      <c r="B246" s="56">
        <v>44193</v>
      </c>
      <c r="C246" s="59" t="s">
        <v>495</v>
      </c>
      <c r="D246" s="11">
        <v>49</v>
      </c>
      <c r="E246" s="66">
        <v>170.69</v>
      </c>
      <c r="F246" s="13">
        <f t="shared" si="9"/>
        <v>8363.81</v>
      </c>
      <c r="G246" s="10"/>
      <c r="H246" s="18"/>
      <c r="I246" s="26"/>
      <c r="J246" s="15">
        <f>+I246*H246</f>
        <v>0</v>
      </c>
      <c r="K246" s="14"/>
      <c r="L246" s="70">
        <v>62</v>
      </c>
      <c r="M246" s="19"/>
      <c r="N246" s="14" t="s">
        <v>18</v>
      </c>
      <c r="O246" s="15">
        <f t="shared" si="10"/>
        <v>10582.78</v>
      </c>
    </row>
    <row r="247" spans="1:16" s="16" customFormat="1" ht="39.950000000000003" customHeight="1" x14ac:dyDescent="0.3">
      <c r="A247" s="55" t="s">
        <v>496</v>
      </c>
      <c r="B247" s="56">
        <v>44193</v>
      </c>
      <c r="C247" s="59" t="s">
        <v>497</v>
      </c>
      <c r="D247" s="11">
        <v>38</v>
      </c>
      <c r="E247" s="66">
        <v>170.69</v>
      </c>
      <c r="F247" s="13">
        <f t="shared" si="9"/>
        <v>6486.22</v>
      </c>
      <c r="G247" s="17"/>
      <c r="H247" s="18"/>
      <c r="I247" s="15"/>
      <c r="J247" s="15">
        <f>+I247*H247</f>
        <v>0</v>
      </c>
      <c r="K247" s="14">
        <v>6</v>
      </c>
      <c r="L247" s="70">
        <v>300</v>
      </c>
      <c r="M247" s="19" t="s">
        <v>17</v>
      </c>
      <c r="N247" s="14" t="s">
        <v>18</v>
      </c>
      <c r="O247" s="15">
        <f t="shared" si="10"/>
        <v>51207</v>
      </c>
    </row>
    <row r="248" spans="1:16" s="16" customFormat="1" ht="39.950000000000003" customHeight="1" x14ac:dyDescent="0.3">
      <c r="A248" s="55" t="s">
        <v>498</v>
      </c>
      <c r="B248" s="56">
        <v>44193</v>
      </c>
      <c r="C248" s="59" t="s">
        <v>499</v>
      </c>
      <c r="D248" s="22">
        <v>0</v>
      </c>
      <c r="E248" s="66">
        <v>170.69</v>
      </c>
      <c r="F248" s="13">
        <f t="shared" si="9"/>
        <v>0</v>
      </c>
      <c r="G248" s="14"/>
      <c r="H248" s="14"/>
      <c r="I248" s="15"/>
      <c r="J248" s="14"/>
      <c r="K248" s="14"/>
      <c r="L248" s="70">
        <v>166</v>
      </c>
      <c r="M248" s="14"/>
      <c r="N248" s="14" t="s">
        <v>18</v>
      </c>
      <c r="O248" s="15">
        <f t="shared" si="10"/>
        <v>28334.54</v>
      </c>
    </row>
    <row r="249" spans="1:16" s="16" customFormat="1" ht="39.950000000000003" customHeight="1" x14ac:dyDescent="0.3">
      <c r="A249" s="55" t="s">
        <v>500</v>
      </c>
      <c r="B249" s="56">
        <v>44194</v>
      </c>
      <c r="C249" s="59" t="s">
        <v>501</v>
      </c>
      <c r="D249" s="11">
        <v>4</v>
      </c>
      <c r="E249" s="66">
        <v>6.5</v>
      </c>
      <c r="F249" s="13">
        <f t="shared" si="9"/>
        <v>26</v>
      </c>
      <c r="G249" s="17"/>
      <c r="H249" s="18"/>
      <c r="I249" s="15"/>
      <c r="J249" s="15"/>
      <c r="K249" s="14"/>
      <c r="L249" s="70">
        <v>75</v>
      </c>
      <c r="M249" s="19"/>
      <c r="N249" s="14" t="s">
        <v>15</v>
      </c>
      <c r="O249" s="15">
        <f t="shared" si="10"/>
        <v>487.5</v>
      </c>
    </row>
    <row r="250" spans="1:16" s="24" customFormat="1" ht="39.950000000000003" customHeight="1" x14ac:dyDescent="0.3">
      <c r="A250" s="55" t="s">
        <v>502</v>
      </c>
      <c r="B250" s="56">
        <v>44193</v>
      </c>
      <c r="C250" s="59" t="s">
        <v>503</v>
      </c>
      <c r="D250" s="22">
        <v>0</v>
      </c>
      <c r="E250" s="66">
        <v>6.5</v>
      </c>
      <c r="F250" s="13">
        <f t="shared" si="9"/>
        <v>0</v>
      </c>
      <c r="G250" s="14"/>
      <c r="H250" s="14"/>
      <c r="I250" s="15"/>
      <c r="J250" s="14"/>
      <c r="K250" s="14"/>
      <c r="L250" s="70">
        <v>200</v>
      </c>
      <c r="M250" s="14"/>
      <c r="N250" s="14" t="s">
        <v>23</v>
      </c>
      <c r="O250" s="15">
        <f t="shared" si="10"/>
        <v>1300</v>
      </c>
      <c r="P250" s="16"/>
    </row>
    <row r="251" spans="1:16" s="24" customFormat="1" ht="39.950000000000003" customHeight="1" x14ac:dyDescent="0.3">
      <c r="A251" s="55" t="s">
        <v>504</v>
      </c>
      <c r="B251" s="56">
        <v>44193</v>
      </c>
      <c r="C251" s="59" t="s">
        <v>505</v>
      </c>
      <c r="D251" s="22">
        <v>0</v>
      </c>
      <c r="E251" s="66">
        <v>6.5</v>
      </c>
      <c r="F251" s="13">
        <f t="shared" si="9"/>
        <v>0</v>
      </c>
      <c r="G251" s="14"/>
      <c r="H251" s="14"/>
      <c r="I251" s="15"/>
      <c r="J251" s="14"/>
      <c r="K251" s="14"/>
      <c r="L251" s="70">
        <v>269</v>
      </c>
      <c r="M251" s="14"/>
      <c r="N251" s="14"/>
      <c r="O251" s="15">
        <f t="shared" si="10"/>
        <v>1748.5</v>
      </c>
      <c r="P251" s="16"/>
    </row>
    <row r="252" spans="1:16" s="16" customFormat="1" ht="39.950000000000003" customHeight="1" x14ac:dyDescent="0.3">
      <c r="A252" s="55" t="s">
        <v>506</v>
      </c>
      <c r="B252" s="56">
        <v>44193</v>
      </c>
      <c r="C252" s="59" t="s">
        <v>507</v>
      </c>
      <c r="D252" s="22">
        <v>0</v>
      </c>
      <c r="E252" s="66">
        <v>6.5</v>
      </c>
      <c r="F252" s="13">
        <f t="shared" si="9"/>
        <v>0</v>
      </c>
      <c r="G252" s="14"/>
      <c r="H252" s="14"/>
      <c r="I252" s="15"/>
      <c r="J252" s="14"/>
      <c r="K252" s="14"/>
      <c r="L252" s="70">
        <v>100</v>
      </c>
      <c r="M252" s="14"/>
      <c r="N252" s="14"/>
      <c r="O252" s="15">
        <f t="shared" si="10"/>
        <v>650</v>
      </c>
    </row>
    <row r="253" spans="1:16" s="29" customFormat="1" ht="39.950000000000003" customHeight="1" x14ac:dyDescent="0.3">
      <c r="A253" s="55" t="s">
        <v>508</v>
      </c>
      <c r="B253" s="56" t="s">
        <v>13</v>
      </c>
      <c r="C253" s="59" t="s">
        <v>509</v>
      </c>
      <c r="D253" s="22">
        <v>9</v>
      </c>
      <c r="E253" s="66">
        <v>170.69</v>
      </c>
      <c r="F253" s="13">
        <f t="shared" si="9"/>
        <v>1536.21</v>
      </c>
      <c r="G253" s="17"/>
      <c r="H253" s="14"/>
      <c r="I253" s="15"/>
      <c r="J253" s="28">
        <f>+H253*I253</f>
        <v>0</v>
      </c>
      <c r="K253" s="14"/>
      <c r="L253" s="70">
        <v>8</v>
      </c>
      <c r="M253" s="14"/>
      <c r="N253" s="14" t="s">
        <v>18</v>
      </c>
      <c r="O253" s="15">
        <f t="shared" si="10"/>
        <v>1365.52</v>
      </c>
      <c r="P253" s="16"/>
    </row>
    <row r="254" spans="1:16" s="24" customFormat="1" ht="39.950000000000003" customHeight="1" x14ac:dyDescent="0.3">
      <c r="A254" s="55" t="s">
        <v>510</v>
      </c>
      <c r="B254" s="56" t="s">
        <v>13</v>
      </c>
      <c r="C254" s="59" t="s">
        <v>511</v>
      </c>
      <c r="D254" s="22">
        <v>1</v>
      </c>
      <c r="E254" s="66">
        <v>6.5</v>
      </c>
      <c r="F254" s="13">
        <f t="shared" si="9"/>
        <v>6.5</v>
      </c>
      <c r="G254" s="14"/>
      <c r="H254" s="14"/>
      <c r="I254" s="15"/>
      <c r="J254" s="14"/>
      <c r="K254" s="14"/>
      <c r="L254" s="70">
        <v>50</v>
      </c>
      <c r="M254" s="14"/>
      <c r="N254" s="14" t="s">
        <v>15</v>
      </c>
      <c r="O254" s="15">
        <f t="shared" si="10"/>
        <v>325</v>
      </c>
      <c r="P254" s="16"/>
    </row>
    <row r="255" spans="1:16" s="24" customFormat="1" ht="39.950000000000003" customHeight="1" x14ac:dyDescent="0.3">
      <c r="A255" s="55" t="s">
        <v>512</v>
      </c>
      <c r="B255" s="56">
        <v>44193</v>
      </c>
      <c r="C255" s="57" t="s">
        <v>513</v>
      </c>
      <c r="D255" s="22">
        <v>7</v>
      </c>
      <c r="E255" s="66">
        <v>5000</v>
      </c>
      <c r="F255" s="13">
        <f t="shared" si="9"/>
        <v>35000</v>
      </c>
      <c r="G255" s="14"/>
      <c r="H255" s="14"/>
      <c r="I255" s="15"/>
      <c r="J255" s="14"/>
      <c r="K255" s="14"/>
      <c r="L255" s="70">
        <v>7</v>
      </c>
      <c r="M255" s="14"/>
      <c r="N255" s="14"/>
      <c r="O255" s="15">
        <f t="shared" si="10"/>
        <v>35000</v>
      </c>
      <c r="P255" s="16"/>
    </row>
    <row r="256" spans="1:16" s="24" customFormat="1" ht="39.950000000000003" customHeight="1" x14ac:dyDescent="0.3">
      <c r="A256" s="55" t="s">
        <v>514</v>
      </c>
      <c r="B256" s="56">
        <v>44193</v>
      </c>
      <c r="C256" s="57" t="s">
        <v>515</v>
      </c>
      <c r="D256" s="22">
        <v>3</v>
      </c>
      <c r="E256" s="66">
        <v>10800</v>
      </c>
      <c r="F256" s="13">
        <f t="shared" si="9"/>
        <v>32400</v>
      </c>
      <c r="G256" s="14"/>
      <c r="H256" s="14"/>
      <c r="I256" s="15"/>
      <c r="J256" s="14"/>
      <c r="K256" s="14"/>
      <c r="L256" s="70">
        <v>10</v>
      </c>
      <c r="M256" s="14"/>
      <c r="N256" s="14"/>
      <c r="O256" s="15">
        <f t="shared" si="10"/>
        <v>108000</v>
      </c>
      <c r="P256" s="16"/>
    </row>
    <row r="257" spans="1:16" s="24" customFormat="1" ht="39.950000000000003" customHeight="1" x14ac:dyDescent="0.3">
      <c r="A257" s="55" t="s">
        <v>516</v>
      </c>
      <c r="B257" s="56">
        <v>45019</v>
      </c>
      <c r="C257" s="59" t="s">
        <v>517</v>
      </c>
      <c r="D257" s="22">
        <v>6</v>
      </c>
      <c r="E257" s="66">
        <v>41.3</v>
      </c>
      <c r="F257" s="13">
        <f t="shared" si="9"/>
        <v>247.79999999999998</v>
      </c>
      <c r="G257" s="14"/>
      <c r="H257" s="14"/>
      <c r="I257" s="15"/>
      <c r="J257" s="14"/>
      <c r="K257" s="14"/>
      <c r="L257" s="70">
        <v>20</v>
      </c>
      <c r="M257" s="14"/>
      <c r="N257" s="14" t="s">
        <v>18</v>
      </c>
      <c r="O257" s="15">
        <f t="shared" si="10"/>
        <v>826</v>
      </c>
      <c r="P257" s="16"/>
    </row>
    <row r="258" spans="1:16" s="16" customFormat="1" ht="39.950000000000003" customHeight="1" x14ac:dyDescent="0.3">
      <c r="A258" s="55" t="s">
        <v>518</v>
      </c>
      <c r="B258" s="56">
        <v>44193</v>
      </c>
      <c r="C258" s="59" t="s">
        <v>519</v>
      </c>
      <c r="D258" s="22">
        <v>2</v>
      </c>
      <c r="E258" s="66">
        <v>33</v>
      </c>
      <c r="F258" s="13">
        <f t="shared" si="9"/>
        <v>66</v>
      </c>
      <c r="G258" s="14"/>
      <c r="H258" s="14"/>
      <c r="I258" s="15"/>
      <c r="J258" s="14"/>
      <c r="K258" s="14"/>
      <c r="L258" s="70">
        <v>10</v>
      </c>
      <c r="M258" s="14"/>
      <c r="N258" s="14" t="s">
        <v>18</v>
      </c>
      <c r="O258" s="15">
        <f t="shared" si="10"/>
        <v>330</v>
      </c>
    </row>
    <row r="259" spans="1:16" s="16" customFormat="1" ht="39.950000000000003" customHeight="1" x14ac:dyDescent="0.3">
      <c r="A259" s="55" t="s">
        <v>520</v>
      </c>
      <c r="B259" s="58">
        <v>45042</v>
      </c>
      <c r="C259" s="59" t="s">
        <v>521</v>
      </c>
      <c r="D259" s="22">
        <v>9</v>
      </c>
      <c r="E259" s="66">
        <v>15</v>
      </c>
      <c r="F259" s="13">
        <f t="shared" si="9"/>
        <v>135</v>
      </c>
      <c r="G259" s="14"/>
      <c r="H259" s="14"/>
      <c r="I259" s="15"/>
      <c r="J259" s="14"/>
      <c r="K259" s="14">
        <v>6</v>
      </c>
      <c r="L259" s="70">
        <v>679</v>
      </c>
      <c r="M259" s="14"/>
      <c r="N259" s="14" t="s">
        <v>18</v>
      </c>
      <c r="O259" s="15">
        <f t="shared" si="10"/>
        <v>10185</v>
      </c>
    </row>
    <row r="260" spans="1:16" s="16" customFormat="1" ht="39.950000000000003" customHeight="1" x14ac:dyDescent="0.3">
      <c r="A260" s="55" t="s">
        <v>522</v>
      </c>
      <c r="B260" s="56">
        <v>44547</v>
      </c>
      <c r="C260" s="59" t="s">
        <v>523</v>
      </c>
      <c r="D260" s="22">
        <v>1</v>
      </c>
      <c r="E260" s="66">
        <v>8.34</v>
      </c>
      <c r="F260" s="13">
        <f t="shared" si="9"/>
        <v>8.34</v>
      </c>
      <c r="G260" s="14"/>
      <c r="H260" s="14"/>
      <c r="I260" s="15"/>
      <c r="J260" s="14"/>
      <c r="K260" s="14"/>
      <c r="L260" s="70">
        <v>63</v>
      </c>
      <c r="M260" s="14"/>
      <c r="N260" s="14"/>
      <c r="O260" s="15">
        <f t="shared" si="10"/>
        <v>525.41999999999996</v>
      </c>
    </row>
    <row r="261" spans="1:16" s="16" customFormat="1" ht="39.950000000000003" customHeight="1" x14ac:dyDescent="0.3">
      <c r="A261" s="55" t="s">
        <v>524</v>
      </c>
      <c r="B261" s="56">
        <v>44547</v>
      </c>
      <c r="C261" s="59" t="s">
        <v>525</v>
      </c>
      <c r="D261" s="22">
        <v>2</v>
      </c>
      <c r="E261" s="66">
        <v>8.34</v>
      </c>
      <c r="F261" s="13">
        <f t="shared" si="9"/>
        <v>16.68</v>
      </c>
      <c r="G261" s="14"/>
      <c r="H261" s="14"/>
      <c r="I261" s="15"/>
      <c r="J261" s="14"/>
      <c r="K261" s="14"/>
      <c r="L261" s="70">
        <v>29</v>
      </c>
      <c r="M261" s="14"/>
      <c r="N261" s="14"/>
      <c r="O261" s="15">
        <f t="shared" si="10"/>
        <v>241.85999999999999</v>
      </c>
    </row>
    <row r="262" spans="1:16" s="16" customFormat="1" ht="39.950000000000003" customHeight="1" x14ac:dyDescent="0.3">
      <c r="A262" s="55" t="s">
        <v>526</v>
      </c>
      <c r="B262" s="56">
        <v>44193</v>
      </c>
      <c r="C262" s="59" t="s">
        <v>527</v>
      </c>
      <c r="D262" s="22">
        <v>10</v>
      </c>
      <c r="E262" s="66">
        <v>8.34</v>
      </c>
      <c r="F262" s="13">
        <f t="shared" si="9"/>
        <v>83.4</v>
      </c>
      <c r="G262" s="14"/>
      <c r="H262" s="14"/>
      <c r="I262" s="15"/>
      <c r="J262" s="14"/>
      <c r="K262" s="14"/>
      <c r="L262" s="70">
        <v>94</v>
      </c>
      <c r="M262" s="14"/>
      <c r="N262" s="14" t="s">
        <v>18</v>
      </c>
      <c r="O262" s="15">
        <f t="shared" si="10"/>
        <v>783.96</v>
      </c>
    </row>
    <row r="263" spans="1:16" s="24" customFormat="1" ht="39.950000000000003" customHeight="1" x14ac:dyDescent="0.3">
      <c r="A263" s="55" t="s">
        <v>528</v>
      </c>
      <c r="B263" s="56">
        <v>45042</v>
      </c>
      <c r="C263" s="59" t="s">
        <v>529</v>
      </c>
      <c r="D263" s="31">
        <v>44</v>
      </c>
      <c r="E263" s="66">
        <v>5.6</v>
      </c>
      <c r="F263" s="13">
        <f t="shared" si="9"/>
        <v>246.39999999999998</v>
      </c>
      <c r="G263" s="14"/>
      <c r="H263" s="14"/>
      <c r="I263" s="15"/>
      <c r="J263" s="14"/>
      <c r="K263" s="14"/>
      <c r="L263" s="70">
        <v>574</v>
      </c>
      <c r="M263" s="14"/>
      <c r="N263" s="14" t="s">
        <v>82</v>
      </c>
      <c r="O263" s="15">
        <f t="shared" si="10"/>
        <v>3214.3999999999996</v>
      </c>
      <c r="P263" s="16"/>
    </row>
    <row r="264" spans="1:16" s="24" customFormat="1" ht="39.950000000000003" customHeight="1" x14ac:dyDescent="0.3">
      <c r="A264" s="55" t="s">
        <v>530</v>
      </c>
      <c r="B264" s="56" t="s">
        <v>13</v>
      </c>
      <c r="C264" s="57" t="s">
        <v>531</v>
      </c>
      <c r="D264" s="31">
        <v>41</v>
      </c>
      <c r="E264" s="66">
        <v>130</v>
      </c>
      <c r="F264" s="13">
        <f t="shared" si="9"/>
        <v>5330</v>
      </c>
      <c r="G264" s="14"/>
      <c r="H264" s="14"/>
      <c r="I264" s="15"/>
      <c r="J264" s="14"/>
      <c r="K264" s="14"/>
      <c r="L264" s="70">
        <v>1</v>
      </c>
      <c r="M264" s="14"/>
      <c r="N264" s="14"/>
      <c r="O264" s="15">
        <f t="shared" si="10"/>
        <v>130</v>
      </c>
      <c r="P264" s="16"/>
    </row>
    <row r="265" spans="1:16" s="24" customFormat="1" ht="39.950000000000003" customHeight="1" x14ac:dyDescent="0.3">
      <c r="A265" s="55" t="s">
        <v>532</v>
      </c>
      <c r="B265" s="58">
        <v>44852</v>
      </c>
      <c r="C265" s="57" t="s">
        <v>533</v>
      </c>
      <c r="D265" s="22">
        <v>7</v>
      </c>
      <c r="E265" s="66">
        <v>18.77</v>
      </c>
      <c r="F265" s="13">
        <f t="shared" ref="F265:F328" si="11">D265*E265</f>
        <v>131.38999999999999</v>
      </c>
      <c r="G265" s="14"/>
      <c r="H265" s="14"/>
      <c r="I265" s="15"/>
      <c r="J265" s="14"/>
      <c r="K265" s="14"/>
      <c r="L265" s="70">
        <v>8</v>
      </c>
      <c r="M265" s="14"/>
      <c r="N265" s="14" t="s">
        <v>23</v>
      </c>
      <c r="O265" s="15">
        <f t="shared" si="10"/>
        <v>150.16</v>
      </c>
      <c r="P265" s="16"/>
    </row>
    <row r="266" spans="1:16" s="16" customFormat="1" ht="39.950000000000003" customHeight="1" x14ac:dyDescent="0.3">
      <c r="A266" s="55" t="s">
        <v>534</v>
      </c>
      <c r="B266" s="56" t="s">
        <v>13</v>
      </c>
      <c r="C266" s="57" t="s">
        <v>535</v>
      </c>
      <c r="D266" s="22">
        <v>2</v>
      </c>
      <c r="E266" s="66">
        <v>18.77</v>
      </c>
      <c r="F266" s="13">
        <f t="shared" si="11"/>
        <v>37.54</v>
      </c>
      <c r="G266" s="14"/>
      <c r="H266" s="14"/>
      <c r="I266" s="15"/>
      <c r="J266" s="14"/>
      <c r="K266" s="14"/>
      <c r="L266" s="70">
        <v>20</v>
      </c>
      <c r="M266" s="14"/>
      <c r="N266" s="14"/>
      <c r="O266" s="15">
        <f t="shared" si="10"/>
        <v>375.4</v>
      </c>
    </row>
    <row r="267" spans="1:16" s="16" customFormat="1" ht="39.950000000000003" customHeight="1" x14ac:dyDescent="0.3">
      <c r="A267" s="55" t="s">
        <v>536</v>
      </c>
      <c r="B267" s="58">
        <v>45042</v>
      </c>
      <c r="C267" s="59" t="s">
        <v>537</v>
      </c>
      <c r="D267" s="21">
        <v>0</v>
      </c>
      <c r="E267" s="66">
        <v>38.65</v>
      </c>
      <c r="F267" s="13">
        <f t="shared" si="11"/>
        <v>0</v>
      </c>
      <c r="G267" s="14"/>
      <c r="H267" s="14"/>
      <c r="I267" s="15"/>
      <c r="J267" s="14"/>
      <c r="K267" s="14"/>
      <c r="L267" s="70">
        <v>15</v>
      </c>
      <c r="M267" s="14"/>
      <c r="N267" s="14" t="s">
        <v>23</v>
      </c>
      <c r="O267" s="15">
        <f t="shared" si="10"/>
        <v>579.75</v>
      </c>
    </row>
    <row r="268" spans="1:16" s="16" customFormat="1" ht="39.950000000000003" customHeight="1" x14ac:dyDescent="0.3">
      <c r="A268" s="55" t="s">
        <v>538</v>
      </c>
      <c r="B268" s="56" t="s">
        <v>13</v>
      </c>
      <c r="C268" s="57" t="s">
        <v>539</v>
      </c>
      <c r="D268" s="21">
        <v>0</v>
      </c>
      <c r="E268" s="66">
        <v>38.65</v>
      </c>
      <c r="F268" s="13">
        <f t="shared" si="11"/>
        <v>0</v>
      </c>
      <c r="G268" s="14"/>
      <c r="H268" s="14"/>
      <c r="I268" s="15"/>
      <c r="J268" s="14"/>
      <c r="K268" s="14"/>
      <c r="L268" s="70">
        <v>27</v>
      </c>
      <c r="M268" s="14"/>
      <c r="N268" s="14" t="s">
        <v>18</v>
      </c>
      <c r="O268" s="15">
        <f t="shared" si="10"/>
        <v>1043.55</v>
      </c>
    </row>
    <row r="269" spans="1:16" s="16" customFormat="1" ht="39.950000000000003" customHeight="1" x14ac:dyDescent="0.3">
      <c r="A269" s="55" t="s">
        <v>540</v>
      </c>
      <c r="B269" s="56" t="s">
        <v>13</v>
      </c>
      <c r="C269" s="57" t="s">
        <v>541</v>
      </c>
      <c r="D269" s="11">
        <v>0</v>
      </c>
      <c r="E269" s="66">
        <v>38.65</v>
      </c>
      <c r="F269" s="13">
        <f t="shared" si="11"/>
        <v>0</v>
      </c>
      <c r="G269" s="17"/>
      <c r="H269" s="18"/>
      <c r="I269" s="26"/>
      <c r="J269" s="15">
        <f>+I269*H269</f>
        <v>0</v>
      </c>
      <c r="K269" s="14"/>
      <c r="L269" s="70">
        <v>7</v>
      </c>
      <c r="M269" s="19"/>
      <c r="N269" s="14"/>
      <c r="O269" s="15">
        <f t="shared" ref="O269:O332" si="12">+E269*L269</f>
        <v>270.55</v>
      </c>
    </row>
    <row r="270" spans="1:16" s="16" customFormat="1" ht="39.950000000000003" customHeight="1" x14ac:dyDescent="0.3">
      <c r="A270" s="55" t="s">
        <v>542</v>
      </c>
      <c r="B270" s="58">
        <v>45042</v>
      </c>
      <c r="C270" s="59" t="s">
        <v>543</v>
      </c>
      <c r="D270" s="22">
        <v>12</v>
      </c>
      <c r="E270" s="66">
        <v>310.33999999999997</v>
      </c>
      <c r="F270" s="13">
        <f t="shared" si="11"/>
        <v>3724.08</v>
      </c>
      <c r="G270" s="14"/>
      <c r="H270" s="14"/>
      <c r="I270" s="15"/>
      <c r="J270" s="14"/>
      <c r="K270" s="14"/>
      <c r="L270" s="70">
        <v>15</v>
      </c>
      <c r="M270" s="14"/>
      <c r="N270" s="14" t="s">
        <v>32</v>
      </c>
      <c r="O270" s="15">
        <f t="shared" si="12"/>
        <v>4655.0999999999995</v>
      </c>
    </row>
    <row r="271" spans="1:16" s="16" customFormat="1" ht="39.950000000000003" customHeight="1" x14ac:dyDescent="0.3">
      <c r="A271" s="55" t="s">
        <v>544</v>
      </c>
      <c r="B271" s="56" t="s">
        <v>13</v>
      </c>
      <c r="C271" s="59" t="s">
        <v>545</v>
      </c>
      <c r="D271" s="11">
        <v>95</v>
      </c>
      <c r="E271" s="66">
        <v>167.79</v>
      </c>
      <c r="F271" s="13">
        <f t="shared" si="11"/>
        <v>15940.05</v>
      </c>
      <c r="G271" s="10"/>
      <c r="H271" s="18"/>
      <c r="I271" s="26"/>
      <c r="J271" s="15">
        <f>+I271*H271</f>
        <v>0</v>
      </c>
      <c r="K271" s="14"/>
      <c r="L271" s="70">
        <v>36</v>
      </c>
      <c r="M271" s="19"/>
      <c r="N271" s="14" t="s">
        <v>18</v>
      </c>
      <c r="O271" s="15">
        <f t="shared" si="12"/>
        <v>6040.44</v>
      </c>
    </row>
    <row r="272" spans="1:16" s="16" customFormat="1" ht="39.950000000000003" customHeight="1" x14ac:dyDescent="0.3">
      <c r="A272" s="55" t="s">
        <v>546</v>
      </c>
      <c r="B272" s="56" t="s">
        <v>13</v>
      </c>
      <c r="C272" s="59" t="s">
        <v>547</v>
      </c>
      <c r="D272" s="22">
        <v>20</v>
      </c>
      <c r="E272" s="66">
        <v>65</v>
      </c>
      <c r="F272" s="13">
        <f t="shared" si="11"/>
        <v>1300</v>
      </c>
      <c r="G272" s="14"/>
      <c r="H272" s="14"/>
      <c r="I272" s="15"/>
      <c r="J272" s="14"/>
      <c r="K272" s="14">
        <v>2</v>
      </c>
      <c r="L272" s="70">
        <v>22</v>
      </c>
      <c r="M272" s="14"/>
      <c r="N272" s="14" t="s">
        <v>18</v>
      </c>
      <c r="O272" s="15">
        <f t="shared" si="12"/>
        <v>1430</v>
      </c>
    </row>
    <row r="273" spans="1:16" s="24" customFormat="1" ht="39.950000000000003" customHeight="1" x14ac:dyDescent="0.3">
      <c r="A273" s="55" t="s">
        <v>548</v>
      </c>
      <c r="B273" s="56">
        <v>44193</v>
      </c>
      <c r="C273" s="57" t="s">
        <v>549</v>
      </c>
      <c r="D273" s="22">
        <v>2</v>
      </c>
      <c r="E273" s="66">
        <v>270.55</v>
      </c>
      <c r="F273" s="13">
        <f t="shared" si="11"/>
        <v>541.1</v>
      </c>
      <c r="G273" s="14"/>
      <c r="H273" s="14"/>
      <c r="I273" s="15"/>
      <c r="J273" s="14"/>
      <c r="K273" s="14"/>
      <c r="L273" s="70">
        <v>27</v>
      </c>
      <c r="M273" s="14"/>
      <c r="N273" s="14" t="s">
        <v>116</v>
      </c>
      <c r="O273" s="15">
        <f t="shared" si="12"/>
        <v>7304.85</v>
      </c>
      <c r="P273" s="16"/>
    </row>
    <row r="274" spans="1:16" s="24" customFormat="1" ht="39.950000000000003" customHeight="1" x14ac:dyDescent="0.3">
      <c r="A274" s="55" t="s">
        <v>550</v>
      </c>
      <c r="B274" s="62" t="s">
        <v>13</v>
      </c>
      <c r="C274" s="57" t="s">
        <v>551</v>
      </c>
      <c r="D274" s="22">
        <v>3</v>
      </c>
      <c r="E274" s="66">
        <v>270.55</v>
      </c>
      <c r="F274" s="13">
        <f t="shared" si="11"/>
        <v>811.65000000000009</v>
      </c>
      <c r="G274" s="14"/>
      <c r="H274" s="14"/>
      <c r="I274" s="15"/>
      <c r="J274" s="14"/>
      <c r="K274" s="14"/>
      <c r="L274" s="70">
        <v>12</v>
      </c>
      <c r="M274" s="14"/>
      <c r="N274" s="14" t="s">
        <v>18</v>
      </c>
      <c r="O274" s="15">
        <f t="shared" si="12"/>
        <v>3246.6000000000004</v>
      </c>
      <c r="P274" s="16"/>
    </row>
    <row r="275" spans="1:16" s="24" customFormat="1" ht="39.950000000000003" customHeight="1" x14ac:dyDescent="0.3">
      <c r="A275" s="55" t="s">
        <v>552</v>
      </c>
      <c r="B275" s="56">
        <v>44193</v>
      </c>
      <c r="C275" s="57" t="s">
        <v>553</v>
      </c>
      <c r="D275" s="21">
        <v>30</v>
      </c>
      <c r="E275" s="66">
        <v>79.8</v>
      </c>
      <c r="F275" s="13">
        <f t="shared" si="11"/>
        <v>2394</v>
      </c>
      <c r="G275" s="14"/>
      <c r="H275" s="14"/>
      <c r="I275" s="15"/>
      <c r="J275" s="14"/>
      <c r="K275" s="14"/>
      <c r="L275" s="70">
        <v>7</v>
      </c>
      <c r="M275" s="14"/>
      <c r="N275" s="14" t="s">
        <v>18</v>
      </c>
      <c r="O275" s="15">
        <f t="shared" si="12"/>
        <v>558.6</v>
      </c>
      <c r="P275" s="16"/>
    </row>
    <row r="276" spans="1:16" s="24" customFormat="1" ht="39.950000000000003" customHeight="1" x14ac:dyDescent="0.3">
      <c r="A276" s="55" t="s">
        <v>554</v>
      </c>
      <c r="B276" s="56">
        <v>44193</v>
      </c>
      <c r="C276" s="57" t="s">
        <v>555</v>
      </c>
      <c r="D276" s="11">
        <v>3</v>
      </c>
      <c r="E276" s="66">
        <v>79.8</v>
      </c>
      <c r="F276" s="13">
        <f t="shared" si="11"/>
        <v>239.39999999999998</v>
      </c>
      <c r="G276" s="17"/>
      <c r="H276" s="18"/>
      <c r="I276" s="15"/>
      <c r="J276" s="28">
        <f>+H276*I276</f>
        <v>0</v>
      </c>
      <c r="K276" s="14"/>
      <c r="L276" s="70">
        <v>12</v>
      </c>
      <c r="M276" s="19"/>
      <c r="N276" s="14"/>
      <c r="O276" s="15">
        <f t="shared" si="12"/>
        <v>957.59999999999991</v>
      </c>
      <c r="P276" s="16"/>
    </row>
    <row r="277" spans="1:16" s="24" customFormat="1" ht="39.950000000000003" customHeight="1" x14ac:dyDescent="0.3">
      <c r="A277" s="55" t="s">
        <v>556</v>
      </c>
      <c r="B277" s="56">
        <v>44193</v>
      </c>
      <c r="C277" s="57" t="s">
        <v>557</v>
      </c>
      <c r="D277" s="11">
        <v>0</v>
      </c>
      <c r="E277" s="66">
        <v>62.93</v>
      </c>
      <c r="F277" s="13">
        <f t="shared" si="11"/>
        <v>0</v>
      </c>
      <c r="G277" s="17"/>
      <c r="H277" s="18"/>
      <c r="I277" s="15"/>
      <c r="J277" s="28">
        <f>+H277*I277</f>
        <v>0</v>
      </c>
      <c r="K277" s="14"/>
      <c r="L277" s="70">
        <v>1</v>
      </c>
      <c r="M277" s="19"/>
      <c r="N277" s="14"/>
      <c r="O277" s="15">
        <f t="shared" si="12"/>
        <v>62.93</v>
      </c>
      <c r="P277" s="16"/>
    </row>
    <row r="278" spans="1:16" s="24" customFormat="1" ht="39.950000000000003" customHeight="1" x14ac:dyDescent="0.3">
      <c r="A278" s="55" t="s">
        <v>558</v>
      </c>
      <c r="B278" s="56">
        <v>44193</v>
      </c>
      <c r="C278" s="57" t="s">
        <v>559</v>
      </c>
      <c r="D278" s="22">
        <v>1</v>
      </c>
      <c r="E278" s="66">
        <v>165</v>
      </c>
      <c r="F278" s="13">
        <f t="shared" si="11"/>
        <v>165</v>
      </c>
      <c r="G278" s="14"/>
      <c r="H278" s="14"/>
      <c r="I278" s="15"/>
      <c r="J278" s="14"/>
      <c r="K278" s="14"/>
      <c r="L278" s="70">
        <v>7</v>
      </c>
      <c r="M278" s="14"/>
      <c r="N278" s="14" t="s">
        <v>15</v>
      </c>
      <c r="O278" s="15">
        <f t="shared" si="12"/>
        <v>1155</v>
      </c>
      <c r="P278" s="16"/>
    </row>
    <row r="279" spans="1:16" s="24" customFormat="1" ht="39.950000000000003" customHeight="1" x14ac:dyDescent="0.3">
      <c r="A279" s="55" t="s">
        <v>560</v>
      </c>
      <c r="B279" s="56">
        <v>44193</v>
      </c>
      <c r="C279" s="57" t="s">
        <v>561</v>
      </c>
      <c r="D279" s="11">
        <v>44</v>
      </c>
      <c r="E279" s="66">
        <v>52</v>
      </c>
      <c r="F279" s="13">
        <f t="shared" si="11"/>
        <v>2288</v>
      </c>
      <c r="G279" s="14"/>
      <c r="H279" s="14"/>
      <c r="I279" s="15"/>
      <c r="J279" s="14"/>
      <c r="K279" s="14"/>
      <c r="L279" s="70">
        <v>1</v>
      </c>
      <c r="M279" s="14"/>
      <c r="N279" s="14" t="s">
        <v>32</v>
      </c>
      <c r="O279" s="15">
        <f t="shared" si="12"/>
        <v>52</v>
      </c>
      <c r="P279" s="16"/>
    </row>
    <row r="280" spans="1:16" s="24" customFormat="1" ht="39.950000000000003" customHeight="1" x14ac:dyDescent="0.3">
      <c r="A280" s="55" t="s">
        <v>562</v>
      </c>
      <c r="B280" s="56">
        <v>44193</v>
      </c>
      <c r="C280" s="57" t="s">
        <v>563</v>
      </c>
      <c r="D280" s="11">
        <v>126</v>
      </c>
      <c r="E280" s="66">
        <v>79.8</v>
      </c>
      <c r="F280" s="13">
        <f t="shared" si="11"/>
        <v>10054.799999999999</v>
      </c>
      <c r="G280" s="14"/>
      <c r="H280" s="14"/>
      <c r="I280" s="15"/>
      <c r="J280" s="14"/>
      <c r="K280" s="14"/>
      <c r="L280" s="70">
        <v>2</v>
      </c>
      <c r="M280" s="14"/>
      <c r="N280" s="14" t="s">
        <v>32</v>
      </c>
      <c r="O280" s="15">
        <f t="shared" si="12"/>
        <v>159.6</v>
      </c>
      <c r="P280" s="16"/>
    </row>
    <row r="281" spans="1:16" s="24" customFormat="1" ht="39.950000000000003" customHeight="1" x14ac:dyDescent="0.3">
      <c r="A281" s="55" t="s">
        <v>564</v>
      </c>
      <c r="B281" s="62" t="s">
        <v>13</v>
      </c>
      <c r="C281" s="57" t="s">
        <v>565</v>
      </c>
      <c r="D281" s="11">
        <v>36</v>
      </c>
      <c r="E281" s="66">
        <v>79.8</v>
      </c>
      <c r="F281" s="13">
        <f t="shared" si="11"/>
        <v>2872.7999999999997</v>
      </c>
      <c r="G281" s="14"/>
      <c r="H281" s="14"/>
      <c r="I281" s="15"/>
      <c r="J281" s="14"/>
      <c r="K281" s="14"/>
      <c r="L281" s="70">
        <v>8</v>
      </c>
      <c r="M281" s="14"/>
      <c r="N281" s="14" t="s">
        <v>32</v>
      </c>
      <c r="O281" s="15">
        <f t="shared" si="12"/>
        <v>638.4</v>
      </c>
      <c r="P281" s="16"/>
    </row>
    <row r="282" spans="1:16" s="24" customFormat="1" ht="39.950000000000003" customHeight="1" x14ac:dyDescent="0.3">
      <c r="A282" s="55" t="s">
        <v>566</v>
      </c>
      <c r="B282" s="56">
        <v>44193</v>
      </c>
      <c r="C282" s="57" t="s">
        <v>567</v>
      </c>
      <c r="D282" s="11">
        <v>76</v>
      </c>
      <c r="E282" s="66">
        <v>79.8</v>
      </c>
      <c r="F282" s="13">
        <f t="shared" si="11"/>
        <v>6064.8</v>
      </c>
      <c r="G282" s="14"/>
      <c r="H282" s="14"/>
      <c r="I282" s="15"/>
      <c r="J282" s="14"/>
      <c r="K282" s="14"/>
      <c r="L282" s="70">
        <v>2</v>
      </c>
      <c r="M282" s="14"/>
      <c r="N282" s="14" t="s">
        <v>32</v>
      </c>
      <c r="O282" s="15">
        <f t="shared" si="12"/>
        <v>159.6</v>
      </c>
      <c r="P282" s="16"/>
    </row>
    <row r="283" spans="1:16" s="24" customFormat="1" ht="39.950000000000003" customHeight="1" x14ac:dyDescent="0.3">
      <c r="A283" s="55" t="s">
        <v>568</v>
      </c>
      <c r="B283" s="56" t="s">
        <v>13</v>
      </c>
      <c r="C283" s="57" t="s">
        <v>569</v>
      </c>
      <c r="D283" s="11">
        <v>353</v>
      </c>
      <c r="E283" s="66">
        <v>570</v>
      </c>
      <c r="F283" s="13">
        <f t="shared" si="11"/>
        <v>201210</v>
      </c>
      <c r="G283" s="14"/>
      <c r="H283" s="14"/>
      <c r="I283" s="15"/>
      <c r="J283" s="14"/>
      <c r="K283" s="14">
        <v>50</v>
      </c>
      <c r="L283" s="70">
        <v>10</v>
      </c>
      <c r="M283" s="14"/>
      <c r="N283" s="14" t="s">
        <v>32</v>
      </c>
      <c r="O283" s="15">
        <f t="shared" si="12"/>
        <v>5700</v>
      </c>
      <c r="P283" s="16"/>
    </row>
    <row r="284" spans="1:16" s="24" customFormat="1" ht="39.950000000000003" customHeight="1" x14ac:dyDescent="0.3">
      <c r="A284" s="55" t="s">
        <v>570</v>
      </c>
      <c r="B284" s="56">
        <v>44193</v>
      </c>
      <c r="C284" s="57" t="s">
        <v>571</v>
      </c>
      <c r="D284" s="11">
        <v>48</v>
      </c>
      <c r="E284" s="66">
        <v>165</v>
      </c>
      <c r="F284" s="13">
        <f t="shared" si="11"/>
        <v>7920</v>
      </c>
      <c r="G284" s="14"/>
      <c r="H284" s="14"/>
      <c r="I284" s="15"/>
      <c r="J284" s="14"/>
      <c r="K284" s="14"/>
      <c r="L284" s="70">
        <v>6</v>
      </c>
      <c r="M284" s="14"/>
      <c r="N284" s="14" t="s">
        <v>32</v>
      </c>
      <c r="O284" s="15">
        <f t="shared" si="12"/>
        <v>990</v>
      </c>
      <c r="P284" s="16"/>
    </row>
    <row r="285" spans="1:16" s="24" customFormat="1" ht="39.950000000000003" customHeight="1" x14ac:dyDescent="0.3">
      <c r="A285" s="55" t="s">
        <v>572</v>
      </c>
      <c r="B285" s="56">
        <v>44193</v>
      </c>
      <c r="C285" s="57" t="s">
        <v>573</v>
      </c>
      <c r="D285" s="11">
        <v>40</v>
      </c>
      <c r="E285" s="66">
        <v>165</v>
      </c>
      <c r="F285" s="13">
        <f t="shared" si="11"/>
        <v>6600</v>
      </c>
      <c r="G285" s="14"/>
      <c r="H285" s="14"/>
      <c r="I285" s="15"/>
      <c r="J285" s="14"/>
      <c r="K285" s="14"/>
      <c r="L285" s="70">
        <v>1</v>
      </c>
      <c r="M285" s="14"/>
      <c r="N285" s="14" t="s">
        <v>32</v>
      </c>
      <c r="O285" s="15">
        <f t="shared" si="12"/>
        <v>165</v>
      </c>
      <c r="P285" s="16"/>
    </row>
    <row r="286" spans="1:16" s="24" customFormat="1" ht="39.950000000000003" customHeight="1" x14ac:dyDescent="0.3">
      <c r="A286" s="55" t="s">
        <v>574</v>
      </c>
      <c r="B286" s="56">
        <v>45020</v>
      </c>
      <c r="C286" s="57" t="s">
        <v>575</v>
      </c>
      <c r="D286" s="11">
        <v>30</v>
      </c>
      <c r="E286" s="66">
        <v>1298</v>
      </c>
      <c r="F286" s="13">
        <f t="shared" si="11"/>
        <v>38940</v>
      </c>
      <c r="G286" s="14"/>
      <c r="H286" s="14"/>
      <c r="I286" s="15"/>
      <c r="J286" s="14"/>
      <c r="K286" s="14"/>
      <c r="L286" s="70">
        <v>3</v>
      </c>
      <c r="M286" s="14"/>
      <c r="N286" s="14" t="s">
        <v>32</v>
      </c>
      <c r="O286" s="15">
        <f t="shared" si="12"/>
        <v>3894</v>
      </c>
      <c r="P286" s="16"/>
    </row>
    <row r="287" spans="1:16" s="24" customFormat="1" ht="39.950000000000003" customHeight="1" x14ac:dyDescent="0.3">
      <c r="A287" s="55" t="s">
        <v>576</v>
      </c>
      <c r="B287" s="56" t="s">
        <v>13</v>
      </c>
      <c r="C287" s="59" t="s">
        <v>577</v>
      </c>
      <c r="D287" s="11">
        <v>11</v>
      </c>
      <c r="E287" s="66">
        <v>708.8</v>
      </c>
      <c r="F287" s="13">
        <f t="shared" si="11"/>
        <v>7796.7999999999993</v>
      </c>
      <c r="G287" s="17"/>
      <c r="H287" s="18"/>
      <c r="I287" s="15"/>
      <c r="J287" s="28"/>
      <c r="K287" s="14"/>
      <c r="L287" s="70">
        <v>3</v>
      </c>
      <c r="M287" s="19"/>
      <c r="N287" s="14" t="s">
        <v>32</v>
      </c>
      <c r="O287" s="15">
        <f t="shared" si="12"/>
        <v>2126.3999999999996</v>
      </c>
      <c r="P287" s="16"/>
    </row>
    <row r="288" spans="1:16" s="24" customFormat="1" ht="39.950000000000003" customHeight="1" x14ac:dyDescent="0.3">
      <c r="A288" s="55" t="s">
        <v>578</v>
      </c>
      <c r="B288" s="56" t="s">
        <v>13</v>
      </c>
      <c r="C288" s="59" t="s">
        <v>579</v>
      </c>
      <c r="D288" s="22">
        <v>0</v>
      </c>
      <c r="E288" s="66">
        <v>708.8</v>
      </c>
      <c r="F288" s="13">
        <f t="shared" si="11"/>
        <v>0</v>
      </c>
      <c r="G288" s="17"/>
      <c r="H288" s="15"/>
      <c r="I288" s="15"/>
      <c r="J288" s="28">
        <f>+H288*I288</f>
        <v>0</v>
      </c>
      <c r="K288" s="14"/>
      <c r="L288" s="70">
        <v>2</v>
      </c>
      <c r="M288" s="14"/>
      <c r="N288" s="14" t="s">
        <v>18</v>
      </c>
      <c r="O288" s="15">
        <f t="shared" si="12"/>
        <v>1417.6</v>
      </c>
      <c r="P288" s="16"/>
    </row>
    <row r="289" spans="1:16" s="24" customFormat="1" ht="39.950000000000003" customHeight="1" x14ac:dyDescent="0.3">
      <c r="A289" s="55" t="s">
        <v>580</v>
      </c>
      <c r="B289" s="58">
        <v>45127</v>
      </c>
      <c r="C289" s="57" t="s">
        <v>581</v>
      </c>
      <c r="D289" s="11">
        <v>4</v>
      </c>
      <c r="E289" s="66">
        <v>676.5</v>
      </c>
      <c r="F289" s="13">
        <f t="shared" si="11"/>
        <v>2706</v>
      </c>
      <c r="G289" s="17"/>
      <c r="H289" s="18"/>
      <c r="I289" s="15"/>
      <c r="J289" s="28"/>
      <c r="K289" s="14"/>
      <c r="L289" s="70">
        <v>3</v>
      </c>
      <c r="M289" s="14"/>
      <c r="N289" s="14" t="s">
        <v>15</v>
      </c>
      <c r="O289" s="15">
        <f t="shared" si="12"/>
        <v>2029.5</v>
      </c>
      <c r="P289" s="16"/>
    </row>
    <row r="290" spans="1:16" s="24" customFormat="1" ht="39.950000000000003" customHeight="1" x14ac:dyDescent="0.3">
      <c r="A290" s="55" t="s">
        <v>582</v>
      </c>
      <c r="B290" s="58">
        <v>45020</v>
      </c>
      <c r="C290" s="57" t="s">
        <v>583</v>
      </c>
      <c r="D290" s="22">
        <v>0</v>
      </c>
      <c r="E290" s="66">
        <v>4012</v>
      </c>
      <c r="F290" s="13">
        <f t="shared" si="11"/>
        <v>0</v>
      </c>
      <c r="G290" s="17"/>
      <c r="H290" s="15"/>
      <c r="I290" s="15"/>
      <c r="J290" s="28"/>
      <c r="K290" s="14"/>
      <c r="L290" s="70">
        <v>1</v>
      </c>
      <c r="M290" s="14"/>
      <c r="N290" s="14"/>
      <c r="O290" s="15">
        <f t="shared" si="12"/>
        <v>4012</v>
      </c>
      <c r="P290" s="16"/>
    </row>
    <row r="291" spans="1:16" s="24" customFormat="1" ht="39.950000000000003" customHeight="1" x14ac:dyDescent="0.3">
      <c r="A291" s="55" t="s">
        <v>584</v>
      </c>
      <c r="B291" s="56" t="s">
        <v>13</v>
      </c>
      <c r="C291" s="57" t="s">
        <v>585</v>
      </c>
      <c r="D291" s="22">
        <v>8</v>
      </c>
      <c r="E291" s="66">
        <v>155</v>
      </c>
      <c r="F291" s="13">
        <f t="shared" si="11"/>
        <v>1240</v>
      </c>
      <c r="G291" s="14"/>
      <c r="H291" s="14"/>
      <c r="I291" s="15"/>
      <c r="J291" s="14"/>
      <c r="K291" s="14"/>
      <c r="L291" s="70">
        <v>10</v>
      </c>
      <c r="M291" s="14"/>
      <c r="N291" s="14" t="s">
        <v>23</v>
      </c>
      <c r="O291" s="15">
        <f t="shared" si="12"/>
        <v>1550</v>
      </c>
      <c r="P291" s="16"/>
    </row>
    <row r="292" spans="1:16" s="24" customFormat="1" ht="39.950000000000003" customHeight="1" x14ac:dyDescent="0.3">
      <c r="A292" s="55" t="s">
        <v>586</v>
      </c>
      <c r="B292" s="56" t="s">
        <v>13</v>
      </c>
      <c r="C292" s="57" t="s">
        <v>587</v>
      </c>
      <c r="D292" s="21">
        <v>1</v>
      </c>
      <c r="E292" s="66">
        <v>155</v>
      </c>
      <c r="F292" s="13">
        <f t="shared" si="11"/>
        <v>155</v>
      </c>
      <c r="G292" s="14"/>
      <c r="H292" s="14"/>
      <c r="I292" s="15"/>
      <c r="J292" s="14"/>
      <c r="K292" s="14">
        <v>1</v>
      </c>
      <c r="L292" s="70">
        <v>25</v>
      </c>
      <c r="M292" s="14"/>
      <c r="N292" s="14" t="s">
        <v>23</v>
      </c>
      <c r="O292" s="15">
        <f t="shared" si="12"/>
        <v>3875</v>
      </c>
      <c r="P292" s="16"/>
    </row>
    <row r="293" spans="1:16" s="24" customFormat="1" ht="39.950000000000003" customHeight="1" x14ac:dyDescent="0.3">
      <c r="A293" s="55" t="s">
        <v>588</v>
      </c>
      <c r="B293" s="58" t="s">
        <v>13</v>
      </c>
      <c r="C293" s="57" t="s">
        <v>589</v>
      </c>
      <c r="D293" s="22">
        <v>4</v>
      </c>
      <c r="E293" s="66">
        <v>949.54</v>
      </c>
      <c r="F293" s="13">
        <f t="shared" si="11"/>
        <v>3798.16</v>
      </c>
      <c r="G293" s="17"/>
      <c r="H293" s="15"/>
      <c r="I293" s="15"/>
      <c r="J293" s="28"/>
      <c r="K293" s="14"/>
      <c r="L293" s="70">
        <v>4</v>
      </c>
      <c r="M293" s="14"/>
      <c r="N293" s="14" t="s">
        <v>15</v>
      </c>
      <c r="O293" s="15">
        <f t="shared" si="12"/>
        <v>3798.16</v>
      </c>
      <c r="P293" s="16"/>
    </row>
    <row r="294" spans="1:16" s="24" customFormat="1" ht="39.950000000000003" customHeight="1" x14ac:dyDescent="0.3">
      <c r="A294" s="55" t="s">
        <v>590</v>
      </c>
      <c r="B294" s="56" t="s">
        <v>13</v>
      </c>
      <c r="C294" s="59" t="s">
        <v>591</v>
      </c>
      <c r="D294" s="22">
        <v>7</v>
      </c>
      <c r="E294" s="66">
        <v>12.93</v>
      </c>
      <c r="F294" s="13">
        <f t="shared" si="11"/>
        <v>90.509999999999991</v>
      </c>
      <c r="G294" s="14"/>
      <c r="H294" s="14"/>
      <c r="I294" s="15"/>
      <c r="J294" s="14"/>
      <c r="K294" s="14"/>
      <c r="L294" s="70">
        <v>38</v>
      </c>
      <c r="M294" s="14"/>
      <c r="N294" s="14" t="s">
        <v>15</v>
      </c>
      <c r="O294" s="15">
        <f t="shared" si="12"/>
        <v>491.34</v>
      </c>
      <c r="P294" s="16"/>
    </row>
    <row r="295" spans="1:16" s="16" customFormat="1" ht="39.950000000000003" customHeight="1" x14ac:dyDescent="0.3">
      <c r="A295" s="55" t="s">
        <v>592</v>
      </c>
      <c r="B295" s="56">
        <v>44193</v>
      </c>
      <c r="C295" s="59" t="s">
        <v>593</v>
      </c>
      <c r="D295" s="22">
        <v>4</v>
      </c>
      <c r="E295" s="66">
        <v>12.93</v>
      </c>
      <c r="F295" s="13">
        <f t="shared" si="11"/>
        <v>51.72</v>
      </c>
      <c r="G295" s="14"/>
      <c r="H295" s="14"/>
      <c r="I295" s="15"/>
      <c r="J295" s="14"/>
      <c r="K295" s="14"/>
      <c r="L295" s="70">
        <v>16</v>
      </c>
      <c r="M295" s="14"/>
      <c r="N295" s="14" t="s">
        <v>23</v>
      </c>
      <c r="O295" s="15">
        <f t="shared" si="12"/>
        <v>206.88</v>
      </c>
    </row>
    <row r="296" spans="1:16" s="16" customFormat="1" ht="39.950000000000003" customHeight="1" x14ac:dyDescent="0.3">
      <c r="A296" s="55" t="s">
        <v>594</v>
      </c>
      <c r="B296" s="56" t="s">
        <v>13</v>
      </c>
      <c r="C296" s="59" t="s">
        <v>595</v>
      </c>
      <c r="D296" s="22">
        <v>1</v>
      </c>
      <c r="E296" s="66">
        <v>12.93</v>
      </c>
      <c r="F296" s="13">
        <f t="shared" si="11"/>
        <v>12.93</v>
      </c>
      <c r="G296" s="17"/>
      <c r="H296" s="15"/>
      <c r="I296" s="15"/>
      <c r="J296" s="28"/>
      <c r="K296" s="14"/>
      <c r="L296" s="70">
        <v>36</v>
      </c>
      <c r="M296" s="14"/>
      <c r="N296" s="14" t="s">
        <v>15</v>
      </c>
      <c r="O296" s="15">
        <f t="shared" si="12"/>
        <v>465.48</v>
      </c>
    </row>
    <row r="297" spans="1:16" s="16" customFormat="1" ht="39.950000000000003" customHeight="1" x14ac:dyDescent="0.3">
      <c r="A297" s="55" t="s">
        <v>596</v>
      </c>
      <c r="B297" s="56" t="s">
        <v>13</v>
      </c>
      <c r="C297" s="59" t="s">
        <v>597</v>
      </c>
      <c r="D297" s="22">
        <v>0</v>
      </c>
      <c r="E297" s="66">
        <v>14.37</v>
      </c>
      <c r="F297" s="13">
        <f t="shared" si="11"/>
        <v>0</v>
      </c>
      <c r="G297" s="14"/>
      <c r="H297" s="14"/>
      <c r="I297" s="15"/>
      <c r="J297" s="14"/>
      <c r="K297" s="14"/>
      <c r="L297" s="70">
        <v>13</v>
      </c>
      <c r="M297" s="14"/>
      <c r="N297" s="14" t="s">
        <v>15</v>
      </c>
      <c r="O297" s="15">
        <f t="shared" si="12"/>
        <v>186.81</v>
      </c>
    </row>
    <row r="298" spans="1:16" s="27" customFormat="1" ht="39.950000000000003" customHeight="1" x14ac:dyDescent="0.3">
      <c r="A298" s="55" t="s">
        <v>598</v>
      </c>
      <c r="B298" s="56">
        <v>44193</v>
      </c>
      <c r="C298" s="59" t="s">
        <v>599</v>
      </c>
      <c r="D298" s="22">
        <v>2</v>
      </c>
      <c r="E298" s="66">
        <v>14.37</v>
      </c>
      <c r="F298" s="13">
        <f t="shared" si="11"/>
        <v>28.74</v>
      </c>
      <c r="G298" s="14"/>
      <c r="H298" s="14"/>
      <c r="I298" s="15"/>
      <c r="J298" s="14"/>
      <c r="K298" s="14"/>
      <c r="L298" s="70">
        <v>17</v>
      </c>
      <c r="M298" s="14"/>
      <c r="N298" s="14" t="s">
        <v>15</v>
      </c>
      <c r="O298" s="15">
        <f t="shared" si="12"/>
        <v>244.29</v>
      </c>
      <c r="P298" s="16"/>
    </row>
    <row r="299" spans="1:16" s="16" customFormat="1" ht="39.950000000000003" customHeight="1" x14ac:dyDescent="0.3">
      <c r="A299" s="55" t="s">
        <v>600</v>
      </c>
      <c r="B299" s="56">
        <v>44193</v>
      </c>
      <c r="C299" s="59" t="s">
        <v>601</v>
      </c>
      <c r="D299" s="22">
        <v>1</v>
      </c>
      <c r="E299" s="66">
        <v>35</v>
      </c>
      <c r="F299" s="13">
        <f t="shared" si="11"/>
        <v>35</v>
      </c>
      <c r="G299" s="17"/>
      <c r="H299" s="15"/>
      <c r="I299" s="15"/>
      <c r="J299" s="28"/>
      <c r="K299" s="14"/>
      <c r="L299" s="70">
        <v>3</v>
      </c>
      <c r="M299" s="14"/>
      <c r="N299" s="14" t="s">
        <v>15</v>
      </c>
      <c r="O299" s="15">
        <f t="shared" si="12"/>
        <v>105</v>
      </c>
    </row>
    <row r="300" spans="1:16" s="16" customFormat="1" ht="39.950000000000003" customHeight="1" x14ac:dyDescent="0.3">
      <c r="A300" s="55" t="s">
        <v>602</v>
      </c>
      <c r="B300" s="56" t="s">
        <v>13</v>
      </c>
      <c r="C300" s="59" t="s">
        <v>603</v>
      </c>
      <c r="D300" s="22">
        <v>3</v>
      </c>
      <c r="E300" s="66">
        <v>35</v>
      </c>
      <c r="F300" s="13">
        <f t="shared" si="11"/>
        <v>105</v>
      </c>
      <c r="G300" s="14"/>
      <c r="H300" s="14"/>
      <c r="I300" s="15"/>
      <c r="J300" s="14"/>
      <c r="K300" s="14"/>
      <c r="L300" s="70">
        <v>25</v>
      </c>
      <c r="M300" s="14"/>
      <c r="N300" s="14" t="s">
        <v>23</v>
      </c>
      <c r="O300" s="15">
        <f t="shared" si="12"/>
        <v>875</v>
      </c>
    </row>
    <row r="301" spans="1:16" s="29" customFormat="1" ht="39.950000000000003" customHeight="1" x14ac:dyDescent="0.3">
      <c r="A301" s="55" t="s">
        <v>604</v>
      </c>
      <c r="B301" s="56" t="s">
        <v>13</v>
      </c>
      <c r="C301" s="59" t="s">
        <v>605</v>
      </c>
      <c r="D301" s="22">
        <v>0</v>
      </c>
      <c r="E301" s="66">
        <v>35</v>
      </c>
      <c r="F301" s="13">
        <f t="shared" si="11"/>
        <v>0</v>
      </c>
      <c r="G301" s="14"/>
      <c r="H301" s="14"/>
      <c r="I301" s="15"/>
      <c r="J301" s="14"/>
      <c r="K301" s="14"/>
      <c r="L301" s="70">
        <v>3</v>
      </c>
      <c r="M301" s="14"/>
      <c r="N301" s="14" t="s">
        <v>23</v>
      </c>
      <c r="O301" s="15">
        <f t="shared" si="12"/>
        <v>105</v>
      </c>
      <c r="P301" s="16"/>
    </row>
    <row r="302" spans="1:16" s="29" customFormat="1" ht="39.950000000000003" customHeight="1" x14ac:dyDescent="0.3">
      <c r="A302" s="55" t="s">
        <v>606</v>
      </c>
      <c r="B302" s="56">
        <v>44193</v>
      </c>
      <c r="C302" s="59" t="s">
        <v>607</v>
      </c>
      <c r="D302" s="22">
        <v>71</v>
      </c>
      <c r="E302" s="66">
        <v>30</v>
      </c>
      <c r="F302" s="13">
        <f t="shared" si="11"/>
        <v>2130</v>
      </c>
      <c r="G302" s="14"/>
      <c r="H302" s="14"/>
      <c r="I302" s="15"/>
      <c r="J302" s="14"/>
      <c r="K302" s="14"/>
      <c r="L302" s="69">
        <v>12</v>
      </c>
      <c r="M302" s="14"/>
      <c r="N302" s="14" t="s">
        <v>15</v>
      </c>
      <c r="O302" s="15">
        <f t="shared" si="12"/>
        <v>360</v>
      </c>
      <c r="P302" s="16"/>
    </row>
    <row r="303" spans="1:16" s="24" customFormat="1" ht="39.950000000000003" customHeight="1" x14ac:dyDescent="0.3">
      <c r="A303" s="55" t="s">
        <v>608</v>
      </c>
      <c r="B303" s="58" t="s">
        <v>13</v>
      </c>
      <c r="C303" s="57" t="s">
        <v>609</v>
      </c>
      <c r="D303" s="22">
        <v>3</v>
      </c>
      <c r="E303" s="66">
        <v>480</v>
      </c>
      <c r="F303" s="13">
        <f t="shared" si="11"/>
        <v>1440</v>
      </c>
      <c r="G303" s="14"/>
      <c r="H303" s="14"/>
      <c r="I303" s="15"/>
      <c r="J303" s="14"/>
      <c r="K303" s="14"/>
      <c r="L303" s="70">
        <v>1</v>
      </c>
      <c r="M303" s="14"/>
      <c r="N303" s="14" t="s">
        <v>15</v>
      </c>
      <c r="O303" s="15">
        <f t="shared" si="12"/>
        <v>480</v>
      </c>
      <c r="P303" s="16"/>
    </row>
    <row r="304" spans="1:16" s="29" customFormat="1" ht="39.950000000000003" customHeight="1" x14ac:dyDescent="0.3">
      <c r="A304" s="55" t="s">
        <v>610</v>
      </c>
      <c r="B304" s="56">
        <v>44193</v>
      </c>
      <c r="C304" s="59" t="s">
        <v>611</v>
      </c>
      <c r="D304" s="22">
        <v>3</v>
      </c>
      <c r="E304" s="66">
        <v>2.6</v>
      </c>
      <c r="F304" s="13">
        <f t="shared" si="11"/>
        <v>7.8000000000000007</v>
      </c>
      <c r="G304" s="14"/>
      <c r="H304" s="14"/>
      <c r="I304" s="15"/>
      <c r="J304" s="14"/>
      <c r="K304" s="14"/>
      <c r="L304" s="70">
        <v>84</v>
      </c>
      <c r="M304" s="14"/>
      <c r="N304" s="14" t="s">
        <v>23</v>
      </c>
      <c r="O304" s="15">
        <f t="shared" si="12"/>
        <v>218.4</v>
      </c>
      <c r="P304" s="16"/>
    </row>
    <row r="305" spans="1:16" s="24" customFormat="1" ht="39.950000000000003" customHeight="1" x14ac:dyDescent="0.3">
      <c r="A305" s="55" t="s">
        <v>612</v>
      </c>
      <c r="B305" s="56" t="s">
        <v>13</v>
      </c>
      <c r="C305" s="59" t="s">
        <v>613</v>
      </c>
      <c r="D305" s="22">
        <v>0</v>
      </c>
      <c r="E305" s="67">
        <v>310</v>
      </c>
      <c r="F305" s="13">
        <f t="shared" si="11"/>
        <v>0</v>
      </c>
      <c r="G305" s="14"/>
      <c r="H305" s="14"/>
      <c r="I305" s="15"/>
      <c r="J305" s="14"/>
      <c r="K305" s="14"/>
      <c r="L305" s="70">
        <v>1</v>
      </c>
      <c r="M305" s="14"/>
      <c r="N305" s="14" t="s">
        <v>23</v>
      </c>
      <c r="O305" s="15">
        <f t="shared" si="12"/>
        <v>310</v>
      </c>
      <c r="P305" s="16"/>
    </row>
    <row r="306" spans="1:16" s="24" customFormat="1" ht="39.950000000000003" customHeight="1" x14ac:dyDescent="0.3">
      <c r="A306" s="55" t="s">
        <v>614</v>
      </c>
      <c r="B306" s="56">
        <v>44193</v>
      </c>
      <c r="C306" s="59" t="s">
        <v>615</v>
      </c>
      <c r="D306" s="22">
        <v>0</v>
      </c>
      <c r="E306" s="66">
        <v>728.81</v>
      </c>
      <c r="F306" s="13">
        <f t="shared" si="11"/>
        <v>0</v>
      </c>
      <c r="G306" s="10"/>
      <c r="H306" s="18"/>
      <c r="I306" s="15"/>
      <c r="J306" s="15">
        <f>+I306*H306</f>
        <v>0</v>
      </c>
      <c r="K306" s="14"/>
      <c r="L306" s="70">
        <v>20</v>
      </c>
      <c r="M306" s="19"/>
      <c r="N306" s="14" t="s">
        <v>23</v>
      </c>
      <c r="O306" s="15">
        <f t="shared" si="12"/>
        <v>14576.199999999999</v>
      </c>
      <c r="P306" s="16"/>
    </row>
    <row r="307" spans="1:16" s="24" customFormat="1" ht="39.950000000000003" customHeight="1" x14ac:dyDescent="0.3">
      <c r="A307" s="55" t="s">
        <v>616</v>
      </c>
      <c r="B307" s="56">
        <v>44193</v>
      </c>
      <c r="C307" s="59" t="s">
        <v>617</v>
      </c>
      <c r="D307" s="22">
        <v>0</v>
      </c>
      <c r="E307" s="66">
        <v>350</v>
      </c>
      <c r="F307" s="13">
        <f t="shared" si="11"/>
        <v>0</v>
      </c>
      <c r="G307" s="14"/>
      <c r="H307" s="14"/>
      <c r="I307" s="15"/>
      <c r="J307" s="14"/>
      <c r="K307" s="14"/>
      <c r="L307" s="70">
        <v>2</v>
      </c>
      <c r="M307" s="14"/>
      <c r="N307" s="14" t="s">
        <v>15</v>
      </c>
      <c r="O307" s="15">
        <f t="shared" si="12"/>
        <v>700</v>
      </c>
      <c r="P307" s="16"/>
    </row>
    <row r="308" spans="1:16" s="24" customFormat="1" ht="39.950000000000003" customHeight="1" x14ac:dyDescent="0.3">
      <c r="A308" s="55" t="s">
        <v>618</v>
      </c>
      <c r="B308" s="56">
        <v>44193</v>
      </c>
      <c r="C308" s="59" t="s">
        <v>619</v>
      </c>
      <c r="D308" s="22">
        <v>8</v>
      </c>
      <c r="E308" s="66">
        <v>300</v>
      </c>
      <c r="F308" s="13">
        <f t="shared" si="11"/>
        <v>2400</v>
      </c>
      <c r="G308" s="17"/>
      <c r="H308" s="15"/>
      <c r="I308" s="15"/>
      <c r="J308" s="28"/>
      <c r="K308" s="14"/>
      <c r="L308" s="70">
        <v>2</v>
      </c>
      <c r="M308" s="14"/>
      <c r="N308" s="14" t="s">
        <v>15</v>
      </c>
      <c r="O308" s="15">
        <f t="shared" si="12"/>
        <v>600</v>
      </c>
      <c r="P308" s="16"/>
    </row>
    <row r="309" spans="1:16" s="24" customFormat="1" ht="39.950000000000003" customHeight="1" x14ac:dyDescent="0.3">
      <c r="A309" s="55" t="s">
        <v>620</v>
      </c>
      <c r="B309" s="56" t="s">
        <v>13</v>
      </c>
      <c r="C309" s="57" t="s">
        <v>621</v>
      </c>
      <c r="D309" s="22">
        <v>2</v>
      </c>
      <c r="E309" s="66">
        <v>1235</v>
      </c>
      <c r="F309" s="13">
        <f t="shared" si="11"/>
        <v>2470</v>
      </c>
      <c r="G309" s="17"/>
      <c r="H309" s="15"/>
      <c r="I309" s="15"/>
      <c r="J309" s="28"/>
      <c r="K309" s="14"/>
      <c r="L309" s="70">
        <v>1</v>
      </c>
      <c r="M309" s="14"/>
      <c r="N309" s="14" t="s">
        <v>15</v>
      </c>
      <c r="O309" s="15">
        <f t="shared" si="12"/>
        <v>1235</v>
      </c>
      <c r="P309" s="16"/>
    </row>
    <row r="310" spans="1:16" s="24" customFormat="1" ht="39.950000000000003" customHeight="1" x14ac:dyDescent="0.3">
      <c r="A310" s="55" t="s">
        <v>622</v>
      </c>
      <c r="B310" s="62" t="s">
        <v>13</v>
      </c>
      <c r="C310" s="57" t="s">
        <v>623</v>
      </c>
      <c r="D310" s="22">
        <v>7</v>
      </c>
      <c r="E310" s="66">
        <v>1235</v>
      </c>
      <c r="F310" s="13">
        <f t="shared" si="11"/>
        <v>8645</v>
      </c>
      <c r="G310" s="14"/>
      <c r="H310" s="14"/>
      <c r="I310" s="15"/>
      <c r="J310" s="14"/>
      <c r="K310" s="14"/>
      <c r="L310" s="70">
        <v>20</v>
      </c>
      <c r="M310" s="14"/>
      <c r="N310" s="14" t="s">
        <v>23</v>
      </c>
      <c r="O310" s="15">
        <f t="shared" si="12"/>
        <v>24700</v>
      </c>
      <c r="P310" s="16"/>
    </row>
    <row r="311" spans="1:16" s="24" customFormat="1" ht="39.950000000000003" customHeight="1" x14ac:dyDescent="0.3">
      <c r="A311" s="55" t="s">
        <v>624</v>
      </c>
      <c r="B311" s="56">
        <v>44652</v>
      </c>
      <c r="C311" s="57" t="s">
        <v>625</v>
      </c>
      <c r="D311" s="22">
        <v>9</v>
      </c>
      <c r="E311" s="66">
        <v>1700</v>
      </c>
      <c r="F311" s="13">
        <f t="shared" si="11"/>
        <v>15300</v>
      </c>
      <c r="G311" s="14"/>
      <c r="H311" s="14"/>
      <c r="I311" s="15"/>
      <c r="J311" s="14"/>
      <c r="K311" s="14">
        <v>1</v>
      </c>
      <c r="L311" s="70">
        <v>1</v>
      </c>
      <c r="M311" s="14"/>
      <c r="N311" s="14"/>
      <c r="O311" s="15">
        <f t="shared" si="12"/>
        <v>1700</v>
      </c>
      <c r="P311" s="16"/>
    </row>
    <row r="312" spans="1:16" s="24" customFormat="1" ht="39.950000000000003" customHeight="1" x14ac:dyDescent="0.3">
      <c r="A312" s="55" t="s">
        <v>626</v>
      </c>
      <c r="B312" s="56">
        <v>44193</v>
      </c>
      <c r="C312" s="57" t="s">
        <v>627</v>
      </c>
      <c r="D312" s="22">
        <v>0</v>
      </c>
      <c r="E312" s="66">
        <v>122.88</v>
      </c>
      <c r="F312" s="13">
        <f t="shared" si="11"/>
        <v>0</v>
      </c>
      <c r="G312" s="14"/>
      <c r="H312" s="14"/>
      <c r="I312" s="15"/>
      <c r="J312" s="14"/>
      <c r="K312" s="14"/>
      <c r="L312" s="70">
        <v>10</v>
      </c>
      <c r="M312" s="14"/>
      <c r="N312" s="14" t="s">
        <v>23</v>
      </c>
      <c r="O312" s="15">
        <f t="shared" si="12"/>
        <v>1228.8</v>
      </c>
      <c r="P312" s="16"/>
    </row>
    <row r="313" spans="1:16" s="24" customFormat="1" ht="39.950000000000003" customHeight="1" x14ac:dyDescent="0.3">
      <c r="A313" s="55" t="s">
        <v>628</v>
      </c>
      <c r="B313" s="56" t="s">
        <v>13</v>
      </c>
      <c r="C313" s="57" t="s">
        <v>629</v>
      </c>
      <c r="D313" s="22">
        <v>4</v>
      </c>
      <c r="E313" s="66">
        <v>430.99</v>
      </c>
      <c r="F313" s="13">
        <f t="shared" si="11"/>
        <v>1723.96</v>
      </c>
      <c r="G313" s="14"/>
      <c r="H313" s="14"/>
      <c r="I313" s="15"/>
      <c r="J313" s="14"/>
      <c r="K313" s="14"/>
      <c r="L313" s="70">
        <v>1</v>
      </c>
      <c r="M313" s="14"/>
      <c r="N313" s="14" t="s">
        <v>23</v>
      </c>
      <c r="O313" s="15">
        <f t="shared" si="12"/>
        <v>430.99</v>
      </c>
      <c r="P313" s="16"/>
    </row>
    <row r="314" spans="1:16" s="24" customFormat="1" ht="39.950000000000003" customHeight="1" x14ac:dyDescent="0.3">
      <c r="A314" s="55" t="s">
        <v>630</v>
      </c>
      <c r="B314" s="55" t="s">
        <v>13</v>
      </c>
      <c r="C314" s="57" t="s">
        <v>631</v>
      </c>
      <c r="D314" s="22">
        <v>3</v>
      </c>
      <c r="E314" s="66">
        <v>68</v>
      </c>
      <c r="F314" s="13">
        <f t="shared" si="11"/>
        <v>204</v>
      </c>
      <c r="G314" s="14"/>
      <c r="H314" s="14"/>
      <c r="I314" s="15"/>
      <c r="J314" s="14"/>
      <c r="K314" s="14"/>
      <c r="L314" s="70">
        <v>10</v>
      </c>
      <c r="M314" s="14"/>
      <c r="N314" s="14" t="s">
        <v>23</v>
      </c>
      <c r="O314" s="15">
        <f t="shared" si="12"/>
        <v>680</v>
      </c>
      <c r="P314" s="16"/>
    </row>
    <row r="315" spans="1:16" s="24" customFormat="1" ht="39.950000000000003" customHeight="1" x14ac:dyDescent="0.3">
      <c r="A315" s="55" t="s">
        <v>632</v>
      </c>
      <c r="B315" s="56">
        <v>44193</v>
      </c>
      <c r="C315" s="57" t="s">
        <v>633</v>
      </c>
      <c r="D315" s="11">
        <v>0</v>
      </c>
      <c r="E315" s="67">
        <v>82</v>
      </c>
      <c r="F315" s="13">
        <f t="shared" si="11"/>
        <v>0</v>
      </c>
      <c r="G315" s="17"/>
      <c r="H315" s="18"/>
      <c r="I315" s="15"/>
      <c r="J315" s="15">
        <f>+H315*I315</f>
        <v>0</v>
      </c>
      <c r="K315" s="14"/>
      <c r="L315" s="70">
        <v>7</v>
      </c>
      <c r="M315" s="19"/>
      <c r="N315" s="14"/>
      <c r="O315" s="15">
        <f t="shared" si="12"/>
        <v>574</v>
      </c>
      <c r="P315" s="16"/>
    </row>
    <row r="316" spans="1:16" s="24" customFormat="1" ht="39.950000000000003" customHeight="1" x14ac:dyDescent="0.3">
      <c r="A316" s="55" t="s">
        <v>634</v>
      </c>
      <c r="B316" s="56" t="s">
        <v>13</v>
      </c>
      <c r="C316" s="57" t="s">
        <v>635</v>
      </c>
      <c r="D316" s="22">
        <v>3</v>
      </c>
      <c r="E316" s="67">
        <v>82</v>
      </c>
      <c r="F316" s="13">
        <f t="shared" si="11"/>
        <v>246</v>
      </c>
      <c r="G316" s="17"/>
      <c r="H316" s="15"/>
      <c r="I316" s="15"/>
      <c r="J316" s="28"/>
      <c r="K316" s="14"/>
      <c r="L316" s="70">
        <v>11</v>
      </c>
      <c r="M316" s="14"/>
      <c r="N316" s="14" t="s">
        <v>15</v>
      </c>
      <c r="O316" s="15">
        <f t="shared" si="12"/>
        <v>902</v>
      </c>
      <c r="P316" s="16"/>
    </row>
    <row r="317" spans="1:16" s="24" customFormat="1" ht="39.950000000000003" customHeight="1" x14ac:dyDescent="0.3">
      <c r="A317" s="55" t="s">
        <v>636</v>
      </c>
      <c r="B317" s="56" t="s">
        <v>13</v>
      </c>
      <c r="C317" s="59" t="s">
        <v>637</v>
      </c>
      <c r="D317" s="11">
        <v>10</v>
      </c>
      <c r="E317" s="66">
        <v>1.1000000000000001</v>
      </c>
      <c r="F317" s="13">
        <f t="shared" si="11"/>
        <v>11</v>
      </c>
      <c r="G317" s="10"/>
      <c r="H317" s="18"/>
      <c r="I317" s="26"/>
      <c r="J317" s="15"/>
      <c r="K317" s="14"/>
      <c r="L317" s="70">
        <v>200</v>
      </c>
      <c r="M317" s="19"/>
      <c r="N317" s="14"/>
      <c r="O317" s="15">
        <f t="shared" si="12"/>
        <v>220.00000000000003</v>
      </c>
      <c r="P317" s="16"/>
    </row>
    <row r="318" spans="1:16" s="24" customFormat="1" ht="39.950000000000003" customHeight="1" x14ac:dyDescent="0.3">
      <c r="A318" s="55" t="s">
        <v>638</v>
      </c>
      <c r="B318" s="56" t="s">
        <v>13</v>
      </c>
      <c r="C318" s="59" t="s">
        <v>639</v>
      </c>
      <c r="D318" s="21">
        <v>66</v>
      </c>
      <c r="E318" s="66">
        <v>95</v>
      </c>
      <c r="F318" s="13">
        <f t="shared" si="11"/>
        <v>6270</v>
      </c>
      <c r="G318" s="17"/>
      <c r="H318" s="14"/>
      <c r="I318" s="15"/>
      <c r="J318" s="28"/>
      <c r="K318" s="14"/>
      <c r="L318" s="70">
        <v>39</v>
      </c>
      <c r="M318" s="14"/>
      <c r="N318" s="14"/>
      <c r="O318" s="15">
        <f t="shared" si="12"/>
        <v>3705</v>
      </c>
      <c r="P318" s="16"/>
    </row>
    <row r="319" spans="1:16" s="16" customFormat="1" ht="39.950000000000003" customHeight="1" x14ac:dyDescent="0.3">
      <c r="A319" s="55" t="s">
        <v>640</v>
      </c>
      <c r="B319" s="55" t="s">
        <v>13</v>
      </c>
      <c r="C319" s="57" t="s">
        <v>641</v>
      </c>
      <c r="D319" s="21">
        <v>0</v>
      </c>
      <c r="E319" s="67">
        <v>428.22</v>
      </c>
      <c r="F319" s="13">
        <f t="shared" si="11"/>
        <v>0</v>
      </c>
      <c r="G319" s="17"/>
      <c r="H319" s="14"/>
      <c r="I319" s="15"/>
      <c r="J319" s="28">
        <f>+H319*I319</f>
        <v>0</v>
      </c>
      <c r="K319" s="14"/>
      <c r="L319" s="70">
        <v>23</v>
      </c>
      <c r="M319" s="14" t="s">
        <v>127</v>
      </c>
      <c r="N319" s="14" t="s">
        <v>82</v>
      </c>
      <c r="O319" s="15">
        <f t="shared" si="12"/>
        <v>9849.0600000000013</v>
      </c>
    </row>
    <row r="320" spans="1:16" s="16" customFormat="1" ht="39.950000000000003" customHeight="1" x14ac:dyDescent="0.3">
      <c r="A320" s="55" t="s">
        <v>642</v>
      </c>
      <c r="B320" s="55" t="s">
        <v>13</v>
      </c>
      <c r="C320" s="57" t="s">
        <v>643</v>
      </c>
      <c r="D320" s="21">
        <v>0</v>
      </c>
      <c r="E320" s="67">
        <v>428.22</v>
      </c>
      <c r="F320" s="13">
        <f t="shared" si="11"/>
        <v>0</v>
      </c>
      <c r="G320" s="14"/>
      <c r="H320" s="14"/>
      <c r="I320" s="15"/>
      <c r="J320" s="14"/>
      <c r="K320" s="14"/>
      <c r="L320" s="70">
        <v>1</v>
      </c>
      <c r="M320" s="14"/>
      <c r="N320" s="14" t="s">
        <v>82</v>
      </c>
      <c r="O320" s="15">
        <f t="shared" si="12"/>
        <v>428.22</v>
      </c>
    </row>
    <row r="321" spans="1:16" s="16" customFormat="1" ht="39.950000000000003" customHeight="1" x14ac:dyDescent="0.3">
      <c r="A321" s="55" t="s">
        <v>644</v>
      </c>
      <c r="B321" s="58">
        <v>44852</v>
      </c>
      <c r="C321" s="59" t="s">
        <v>645</v>
      </c>
      <c r="D321" s="21">
        <v>0</v>
      </c>
      <c r="E321" s="66">
        <v>428.22</v>
      </c>
      <c r="F321" s="13">
        <f t="shared" si="11"/>
        <v>0</v>
      </c>
      <c r="G321" s="14"/>
      <c r="H321" s="14"/>
      <c r="I321" s="15"/>
      <c r="J321" s="14"/>
      <c r="K321" s="14"/>
      <c r="L321" s="70">
        <v>4</v>
      </c>
      <c r="M321" s="14"/>
      <c r="N321" s="14" t="s">
        <v>82</v>
      </c>
      <c r="O321" s="15">
        <f t="shared" si="12"/>
        <v>1712.88</v>
      </c>
    </row>
    <row r="322" spans="1:16" s="24" customFormat="1" ht="39.950000000000003" customHeight="1" x14ac:dyDescent="0.3">
      <c r="A322" s="55" t="s">
        <v>646</v>
      </c>
      <c r="B322" s="56">
        <v>44193</v>
      </c>
      <c r="C322" s="59" t="s">
        <v>647</v>
      </c>
      <c r="D322" s="11">
        <v>10</v>
      </c>
      <c r="E322" s="66">
        <v>2.25</v>
      </c>
      <c r="F322" s="13">
        <f t="shared" si="11"/>
        <v>22.5</v>
      </c>
      <c r="G322" s="17"/>
      <c r="H322" s="18"/>
      <c r="I322" s="26"/>
      <c r="J322" s="15"/>
      <c r="K322" s="14">
        <v>10</v>
      </c>
      <c r="L322" s="70">
        <v>55</v>
      </c>
      <c r="M322" s="19"/>
      <c r="N322" s="14" t="s">
        <v>82</v>
      </c>
      <c r="O322" s="15">
        <f t="shared" si="12"/>
        <v>123.75</v>
      </c>
      <c r="P322" s="16"/>
    </row>
    <row r="323" spans="1:16" s="24" customFormat="1" ht="39.950000000000003" customHeight="1" x14ac:dyDescent="0.3">
      <c r="A323" s="55" t="s">
        <v>648</v>
      </c>
      <c r="B323" s="56" t="s">
        <v>13</v>
      </c>
      <c r="C323" s="59" t="s">
        <v>649</v>
      </c>
      <c r="D323" s="11">
        <v>30</v>
      </c>
      <c r="E323" s="66">
        <v>2.25</v>
      </c>
      <c r="F323" s="13">
        <f t="shared" si="11"/>
        <v>67.5</v>
      </c>
      <c r="G323" s="17"/>
      <c r="H323" s="18"/>
      <c r="I323" s="26"/>
      <c r="J323" s="15"/>
      <c r="K323" s="14"/>
      <c r="L323" s="70">
        <v>335</v>
      </c>
      <c r="M323" s="19"/>
      <c r="N323" s="14" t="s">
        <v>32</v>
      </c>
      <c r="O323" s="15">
        <f t="shared" si="12"/>
        <v>753.75</v>
      </c>
      <c r="P323" s="16"/>
    </row>
    <row r="324" spans="1:16" s="24" customFormat="1" ht="39.950000000000003" customHeight="1" x14ac:dyDescent="0.3">
      <c r="A324" s="55" t="s">
        <v>650</v>
      </c>
      <c r="B324" s="56" t="s">
        <v>13</v>
      </c>
      <c r="C324" s="59" t="s">
        <v>651</v>
      </c>
      <c r="D324" s="23">
        <v>0</v>
      </c>
      <c r="E324" s="67">
        <v>60</v>
      </c>
      <c r="F324" s="13">
        <f t="shared" si="11"/>
        <v>0</v>
      </c>
      <c r="G324" s="14"/>
      <c r="H324" s="14"/>
      <c r="I324" s="15"/>
      <c r="J324" s="14"/>
      <c r="K324" s="14"/>
      <c r="L324" s="70">
        <v>4</v>
      </c>
      <c r="M324" s="14"/>
      <c r="N324" s="14" t="s">
        <v>18</v>
      </c>
      <c r="O324" s="15">
        <f t="shared" si="12"/>
        <v>240</v>
      </c>
      <c r="P324" s="16"/>
    </row>
    <row r="325" spans="1:16" s="24" customFormat="1" ht="39.950000000000003" customHeight="1" x14ac:dyDescent="0.3">
      <c r="A325" s="55" t="s">
        <v>652</v>
      </c>
      <c r="B325" s="55" t="s">
        <v>13</v>
      </c>
      <c r="C325" s="57" t="s">
        <v>653</v>
      </c>
      <c r="D325" s="23">
        <v>500</v>
      </c>
      <c r="E325" s="67">
        <v>8.4</v>
      </c>
      <c r="F325" s="13">
        <f t="shared" si="11"/>
        <v>4200</v>
      </c>
      <c r="G325" s="17"/>
      <c r="H325" s="14"/>
      <c r="I325" s="15"/>
      <c r="J325" s="14">
        <f>+H325*I325</f>
        <v>0</v>
      </c>
      <c r="K325" s="14">
        <v>100</v>
      </c>
      <c r="L325" s="70">
        <v>17</v>
      </c>
      <c r="M325" s="14"/>
      <c r="N325" s="14" t="s">
        <v>18</v>
      </c>
      <c r="O325" s="15">
        <f t="shared" si="12"/>
        <v>142.80000000000001</v>
      </c>
      <c r="P325" s="16"/>
    </row>
    <row r="326" spans="1:16" s="24" customFormat="1" ht="39.950000000000003" customHeight="1" x14ac:dyDescent="0.3">
      <c r="A326" s="55" t="s">
        <v>654</v>
      </c>
      <c r="B326" s="55" t="s">
        <v>13</v>
      </c>
      <c r="C326" s="57" t="s">
        <v>655</v>
      </c>
      <c r="D326" s="11">
        <v>0</v>
      </c>
      <c r="E326" s="67">
        <v>8.4</v>
      </c>
      <c r="F326" s="13">
        <f t="shared" si="11"/>
        <v>0</v>
      </c>
      <c r="G326" s="17"/>
      <c r="H326" s="18"/>
      <c r="I326" s="15"/>
      <c r="J326" s="28">
        <f>+H326*I326</f>
        <v>0</v>
      </c>
      <c r="K326" s="14"/>
      <c r="L326" s="70">
        <v>3</v>
      </c>
      <c r="M326" s="14" t="s">
        <v>451</v>
      </c>
      <c r="N326" s="14" t="s">
        <v>18</v>
      </c>
      <c r="O326" s="15">
        <f t="shared" si="12"/>
        <v>25.200000000000003</v>
      </c>
      <c r="P326" s="16"/>
    </row>
    <row r="327" spans="1:16" s="24" customFormat="1" ht="39.950000000000003" customHeight="1" x14ac:dyDescent="0.3">
      <c r="A327" s="55" t="s">
        <v>656</v>
      </c>
      <c r="B327" s="58">
        <v>45127</v>
      </c>
      <c r="C327" s="57" t="s">
        <v>658</v>
      </c>
      <c r="D327" s="11">
        <v>6900</v>
      </c>
      <c r="E327" s="66">
        <v>58.51</v>
      </c>
      <c r="F327" s="13">
        <f t="shared" si="11"/>
        <v>403719</v>
      </c>
      <c r="G327" s="10"/>
      <c r="H327" s="18"/>
      <c r="I327" s="26"/>
      <c r="J327" s="15">
        <f>+I327*H327</f>
        <v>0</v>
      </c>
      <c r="K327" s="14">
        <v>200</v>
      </c>
      <c r="L327" s="70">
        <v>3420</v>
      </c>
      <c r="M327" s="19"/>
      <c r="N327" s="14" t="s">
        <v>18</v>
      </c>
      <c r="O327" s="15">
        <f t="shared" si="12"/>
        <v>200104.19999999998</v>
      </c>
      <c r="P327" s="16"/>
    </row>
    <row r="328" spans="1:16" s="24" customFormat="1" ht="39.950000000000003" customHeight="1" x14ac:dyDescent="0.3">
      <c r="A328" s="55" t="s">
        <v>657</v>
      </c>
      <c r="B328" s="56">
        <v>44193</v>
      </c>
      <c r="C328" s="59" t="s">
        <v>660</v>
      </c>
      <c r="D328" s="11">
        <v>800</v>
      </c>
      <c r="E328" s="66">
        <v>725</v>
      </c>
      <c r="F328" s="13">
        <f t="shared" si="11"/>
        <v>580000</v>
      </c>
      <c r="G328" s="17"/>
      <c r="H328" s="18"/>
      <c r="I328" s="15"/>
      <c r="J328" s="28">
        <f>+H328*I328</f>
        <v>0</v>
      </c>
      <c r="K328" s="14">
        <v>200</v>
      </c>
      <c r="L328" s="70">
        <v>2</v>
      </c>
      <c r="M328" s="14"/>
      <c r="N328" s="14" t="s">
        <v>18</v>
      </c>
      <c r="O328" s="15">
        <f t="shared" si="12"/>
        <v>1450</v>
      </c>
      <c r="P328" s="16"/>
    </row>
    <row r="329" spans="1:16" s="24" customFormat="1" ht="39.950000000000003" customHeight="1" x14ac:dyDescent="0.3">
      <c r="A329" s="55" t="s">
        <v>659</v>
      </c>
      <c r="B329" s="58">
        <v>44852</v>
      </c>
      <c r="C329" s="59" t="s">
        <v>663</v>
      </c>
      <c r="D329" s="11">
        <v>0</v>
      </c>
      <c r="E329" s="66">
        <v>21.69</v>
      </c>
      <c r="F329" s="13">
        <f t="shared" ref="F329:F392" si="13">D329*E329</f>
        <v>0</v>
      </c>
      <c r="G329" s="17"/>
      <c r="H329" s="18"/>
      <c r="I329" s="15"/>
      <c r="J329" s="28">
        <f>+H329*I329</f>
        <v>0</v>
      </c>
      <c r="K329" s="14"/>
      <c r="L329" s="70">
        <v>68</v>
      </c>
      <c r="M329" s="14"/>
      <c r="N329" s="14" t="s">
        <v>18</v>
      </c>
      <c r="O329" s="15">
        <f t="shared" si="12"/>
        <v>1474.92</v>
      </c>
      <c r="P329" s="16"/>
    </row>
    <row r="330" spans="1:16" s="24" customFormat="1" ht="39.950000000000003" customHeight="1" x14ac:dyDescent="0.3">
      <c r="A330" s="55" t="s">
        <v>661</v>
      </c>
      <c r="B330" s="58">
        <v>45019</v>
      </c>
      <c r="C330" s="57" t="s">
        <v>915</v>
      </c>
      <c r="D330" s="11">
        <v>0</v>
      </c>
      <c r="E330" s="66">
        <v>81.13</v>
      </c>
      <c r="F330" s="13">
        <f t="shared" si="13"/>
        <v>0</v>
      </c>
      <c r="G330" s="17"/>
      <c r="H330" s="18"/>
      <c r="I330" s="15"/>
      <c r="J330" s="28">
        <f>+H330*I330</f>
        <v>0</v>
      </c>
      <c r="K330" s="14"/>
      <c r="L330" s="70">
        <v>1143</v>
      </c>
      <c r="M330" s="19" t="s">
        <v>17</v>
      </c>
      <c r="N330" s="14" t="s">
        <v>23</v>
      </c>
      <c r="O330" s="15">
        <f t="shared" si="12"/>
        <v>92731.59</v>
      </c>
      <c r="P330" s="16"/>
    </row>
    <row r="331" spans="1:16" s="24" customFormat="1" ht="39.950000000000003" customHeight="1" x14ac:dyDescent="0.3">
      <c r="A331" s="55" t="s">
        <v>662</v>
      </c>
      <c r="B331" s="56" t="s">
        <v>13</v>
      </c>
      <c r="C331" s="59" t="s">
        <v>665</v>
      </c>
      <c r="D331" s="22">
        <v>1</v>
      </c>
      <c r="E331" s="66">
        <v>30</v>
      </c>
      <c r="F331" s="13">
        <f t="shared" si="13"/>
        <v>30</v>
      </c>
      <c r="G331" s="14"/>
      <c r="H331" s="18"/>
      <c r="I331" s="15"/>
      <c r="J331" s="28"/>
      <c r="K331" s="14">
        <v>1</v>
      </c>
      <c r="L331" s="70">
        <v>22</v>
      </c>
      <c r="M331" s="14"/>
      <c r="N331" s="14"/>
      <c r="O331" s="15">
        <f t="shared" si="12"/>
        <v>660</v>
      </c>
      <c r="P331" s="16"/>
    </row>
    <row r="332" spans="1:16" s="24" customFormat="1" ht="39.950000000000003" customHeight="1" x14ac:dyDescent="0.3">
      <c r="A332" s="55" t="s">
        <v>664</v>
      </c>
      <c r="B332" s="58">
        <v>45042</v>
      </c>
      <c r="C332" s="59" t="s">
        <v>668</v>
      </c>
      <c r="D332" s="22">
        <v>5</v>
      </c>
      <c r="E332" s="66">
        <v>206.54</v>
      </c>
      <c r="F332" s="13">
        <f t="shared" si="13"/>
        <v>1032.7</v>
      </c>
      <c r="G332" s="14"/>
      <c r="H332" s="18"/>
      <c r="I332" s="15"/>
      <c r="J332" s="28">
        <f>+H332*I332</f>
        <v>0</v>
      </c>
      <c r="K332" s="14"/>
      <c r="L332" s="70">
        <v>19</v>
      </c>
      <c r="M332" s="14"/>
      <c r="N332" s="14" t="s">
        <v>18</v>
      </c>
      <c r="O332" s="15">
        <f t="shared" si="12"/>
        <v>3924.2599999999998</v>
      </c>
      <c r="P332" s="16"/>
    </row>
    <row r="333" spans="1:16" s="24" customFormat="1" ht="39.950000000000003" customHeight="1" x14ac:dyDescent="0.3">
      <c r="A333" s="55" t="s">
        <v>666</v>
      </c>
      <c r="B333" s="56">
        <v>44193</v>
      </c>
      <c r="C333" s="59" t="s">
        <v>669</v>
      </c>
      <c r="D333" s="11">
        <v>0</v>
      </c>
      <c r="E333" s="66">
        <v>22.2</v>
      </c>
      <c r="F333" s="13">
        <f t="shared" si="13"/>
        <v>0</v>
      </c>
      <c r="G333" s="14"/>
      <c r="H333" s="18"/>
      <c r="I333" s="15"/>
      <c r="J333" s="28">
        <f>+H333*I333</f>
        <v>0</v>
      </c>
      <c r="K333" s="14"/>
      <c r="L333" s="70">
        <v>125</v>
      </c>
      <c r="M333" s="14"/>
      <c r="N333" s="14" t="s">
        <v>15</v>
      </c>
      <c r="O333" s="15">
        <f t="shared" ref="O333:O396" si="14">+E333*L333</f>
        <v>2775</v>
      </c>
      <c r="P333" s="16"/>
    </row>
    <row r="334" spans="1:16" s="24" customFormat="1" ht="39.950000000000003" customHeight="1" x14ac:dyDescent="0.3">
      <c r="A334" s="55" t="s">
        <v>667</v>
      </c>
      <c r="B334" s="56" t="s">
        <v>13</v>
      </c>
      <c r="C334" s="59" t="s">
        <v>670</v>
      </c>
      <c r="D334" s="11">
        <v>0</v>
      </c>
      <c r="E334" s="66">
        <v>22.2</v>
      </c>
      <c r="F334" s="13">
        <f t="shared" si="13"/>
        <v>0</v>
      </c>
      <c r="G334" s="14"/>
      <c r="H334" s="18"/>
      <c r="I334" s="15"/>
      <c r="J334" s="14"/>
      <c r="K334" s="14"/>
      <c r="L334" s="70">
        <v>70</v>
      </c>
      <c r="M334" s="14"/>
      <c r="N334" s="14" t="s">
        <v>15</v>
      </c>
      <c r="O334" s="15">
        <f t="shared" si="14"/>
        <v>1554</v>
      </c>
      <c r="P334" s="16"/>
    </row>
    <row r="335" spans="1:16" s="24" customFormat="1" ht="39.950000000000003" customHeight="1" x14ac:dyDescent="0.3">
      <c r="A335" s="55" t="s">
        <v>671</v>
      </c>
      <c r="B335" s="58" t="s">
        <v>13</v>
      </c>
      <c r="C335" s="57" t="s">
        <v>673</v>
      </c>
      <c r="D335" s="11">
        <v>0</v>
      </c>
      <c r="E335" s="66">
        <v>81.540000000000006</v>
      </c>
      <c r="F335" s="13">
        <f t="shared" si="13"/>
        <v>0</v>
      </c>
      <c r="G335" s="14"/>
      <c r="H335" s="18"/>
      <c r="I335" s="15"/>
      <c r="J335" s="14"/>
      <c r="K335" s="14"/>
      <c r="L335" s="70">
        <v>3</v>
      </c>
      <c r="M335" s="14"/>
      <c r="N335" s="14" t="s">
        <v>18</v>
      </c>
      <c r="O335" s="15">
        <f t="shared" si="14"/>
        <v>244.62</v>
      </c>
      <c r="P335" s="16"/>
    </row>
    <row r="336" spans="1:16" s="24" customFormat="1" ht="39.950000000000003" customHeight="1" x14ac:dyDescent="0.3">
      <c r="A336" s="55" t="s">
        <v>672</v>
      </c>
      <c r="B336" s="58">
        <v>45019</v>
      </c>
      <c r="C336" s="57" t="s">
        <v>675</v>
      </c>
      <c r="D336" s="11">
        <v>0</v>
      </c>
      <c r="E336" s="67">
        <v>38.19</v>
      </c>
      <c r="F336" s="13">
        <f t="shared" si="13"/>
        <v>0</v>
      </c>
      <c r="G336" s="17"/>
      <c r="H336" s="18"/>
      <c r="I336" s="15"/>
      <c r="J336" s="14">
        <f>+I336*H336</f>
        <v>0</v>
      </c>
      <c r="K336" s="14"/>
      <c r="L336" s="70">
        <v>231</v>
      </c>
      <c r="M336" s="14"/>
      <c r="N336" s="14" t="s">
        <v>18</v>
      </c>
      <c r="O336" s="15">
        <f t="shared" si="14"/>
        <v>8821.89</v>
      </c>
      <c r="P336" s="16"/>
    </row>
    <row r="337" spans="1:16" s="24" customFormat="1" ht="39.950000000000003" customHeight="1" x14ac:dyDescent="0.3">
      <c r="A337" s="55" t="s">
        <v>674</v>
      </c>
      <c r="B337" s="56" t="s">
        <v>13</v>
      </c>
      <c r="C337" s="57" t="s">
        <v>677</v>
      </c>
      <c r="D337" s="22">
        <v>77</v>
      </c>
      <c r="E337" s="66">
        <v>55</v>
      </c>
      <c r="F337" s="13">
        <f t="shared" si="13"/>
        <v>4235</v>
      </c>
      <c r="G337" s="17"/>
      <c r="H337" s="18"/>
      <c r="I337" s="15"/>
      <c r="J337" s="15">
        <f>+I337*H337</f>
        <v>0</v>
      </c>
      <c r="K337" s="14">
        <v>1</v>
      </c>
      <c r="L337" s="70">
        <v>8</v>
      </c>
      <c r="M337" s="14" t="s">
        <v>127</v>
      </c>
      <c r="N337" s="14" t="s">
        <v>82</v>
      </c>
      <c r="O337" s="15">
        <f t="shared" si="14"/>
        <v>440</v>
      </c>
      <c r="P337" s="16"/>
    </row>
    <row r="338" spans="1:16" s="24" customFormat="1" ht="39.950000000000003" customHeight="1" x14ac:dyDescent="0.3">
      <c r="A338" s="55" t="s">
        <v>676</v>
      </c>
      <c r="B338" s="58">
        <v>44852</v>
      </c>
      <c r="C338" s="57" t="s">
        <v>680</v>
      </c>
      <c r="D338" s="22">
        <v>1</v>
      </c>
      <c r="E338" s="66">
        <v>44.55</v>
      </c>
      <c r="F338" s="13">
        <f t="shared" si="13"/>
        <v>44.55</v>
      </c>
      <c r="G338" s="17"/>
      <c r="H338" s="18"/>
      <c r="I338" s="15"/>
      <c r="J338" s="15">
        <f>+I338*H338</f>
        <v>0</v>
      </c>
      <c r="K338" s="14">
        <v>1</v>
      </c>
      <c r="L338" s="70">
        <v>60</v>
      </c>
      <c r="M338" s="14"/>
      <c r="N338" s="14" t="s">
        <v>82</v>
      </c>
      <c r="O338" s="15">
        <f t="shared" si="14"/>
        <v>2673</v>
      </c>
      <c r="P338" s="16"/>
    </row>
    <row r="339" spans="1:16" s="24" customFormat="1" ht="39.950000000000003" customHeight="1" x14ac:dyDescent="0.3">
      <c r="A339" s="55" t="s">
        <v>678</v>
      </c>
      <c r="B339" s="58">
        <v>44852</v>
      </c>
      <c r="C339" s="59" t="s">
        <v>682</v>
      </c>
      <c r="D339" s="23">
        <v>17</v>
      </c>
      <c r="E339" s="66">
        <v>44.54</v>
      </c>
      <c r="F339" s="13">
        <f t="shared" si="13"/>
        <v>757.18</v>
      </c>
      <c r="G339" s="17"/>
      <c r="H339" s="18"/>
      <c r="I339" s="15"/>
      <c r="J339" s="15">
        <f>+I339*H339</f>
        <v>0</v>
      </c>
      <c r="K339" s="14"/>
      <c r="L339" s="70">
        <v>34</v>
      </c>
      <c r="M339" s="14"/>
      <c r="N339" s="14" t="s">
        <v>82</v>
      </c>
      <c r="O339" s="15">
        <f t="shared" si="14"/>
        <v>1514.36</v>
      </c>
      <c r="P339" s="16"/>
    </row>
    <row r="340" spans="1:16" s="24" customFormat="1" ht="39.950000000000003" customHeight="1" x14ac:dyDescent="0.3">
      <c r="A340" s="55" t="s">
        <v>679</v>
      </c>
      <c r="B340" s="58" t="s">
        <v>13</v>
      </c>
      <c r="C340" s="59" t="s">
        <v>683</v>
      </c>
      <c r="D340" s="23">
        <v>8</v>
      </c>
      <c r="E340" s="66">
        <v>44.54</v>
      </c>
      <c r="F340" s="13">
        <f t="shared" si="13"/>
        <v>356.32</v>
      </c>
      <c r="G340" s="17"/>
      <c r="H340" s="18"/>
      <c r="I340" s="15"/>
      <c r="J340" s="15"/>
      <c r="K340" s="14">
        <v>1</v>
      </c>
      <c r="L340" s="70">
        <v>22</v>
      </c>
      <c r="M340" s="14"/>
      <c r="N340" s="14"/>
      <c r="O340" s="15">
        <f t="shared" si="14"/>
        <v>979.88</v>
      </c>
      <c r="P340" s="16"/>
    </row>
    <row r="341" spans="1:16" s="24" customFormat="1" ht="39.950000000000003" customHeight="1" x14ac:dyDescent="0.3">
      <c r="A341" s="55" t="s">
        <v>681</v>
      </c>
      <c r="B341" s="56" t="s">
        <v>13</v>
      </c>
      <c r="C341" s="59" t="s">
        <v>685</v>
      </c>
      <c r="D341" s="23">
        <v>3</v>
      </c>
      <c r="E341" s="67">
        <v>55</v>
      </c>
      <c r="F341" s="13">
        <f t="shared" si="13"/>
        <v>165</v>
      </c>
      <c r="G341" s="14"/>
      <c r="H341" s="18"/>
      <c r="I341" s="15"/>
      <c r="J341" s="15">
        <f>+I341*H341</f>
        <v>0</v>
      </c>
      <c r="K341" s="14">
        <v>2</v>
      </c>
      <c r="L341" s="70">
        <v>36</v>
      </c>
      <c r="M341" s="14"/>
      <c r="N341" s="14" t="s">
        <v>82</v>
      </c>
      <c r="O341" s="15">
        <f t="shared" si="14"/>
        <v>1980</v>
      </c>
      <c r="P341" s="16"/>
    </row>
    <row r="342" spans="1:16" s="24" customFormat="1" ht="39.950000000000003" customHeight="1" x14ac:dyDescent="0.3">
      <c r="A342" s="55" t="s">
        <v>684</v>
      </c>
      <c r="B342" s="58">
        <v>45111</v>
      </c>
      <c r="C342" s="57" t="s">
        <v>688</v>
      </c>
      <c r="D342" s="23">
        <v>75</v>
      </c>
      <c r="E342" s="66">
        <v>1435</v>
      </c>
      <c r="F342" s="13">
        <f t="shared" si="13"/>
        <v>107625</v>
      </c>
      <c r="G342" s="14"/>
      <c r="H342" s="18"/>
      <c r="I342" s="15"/>
      <c r="J342" s="15">
        <f>+I342*H342</f>
        <v>0</v>
      </c>
      <c r="K342" s="14">
        <v>1</v>
      </c>
      <c r="L342" s="70">
        <v>5</v>
      </c>
      <c r="M342" s="14"/>
      <c r="N342" s="14" t="s">
        <v>18</v>
      </c>
      <c r="O342" s="15">
        <f t="shared" si="14"/>
        <v>7175</v>
      </c>
      <c r="P342" s="16"/>
    </row>
    <row r="343" spans="1:16" s="16" customFormat="1" ht="39.950000000000003" customHeight="1" x14ac:dyDescent="0.3">
      <c r="A343" s="55" t="s">
        <v>686</v>
      </c>
      <c r="B343" s="58">
        <v>44862</v>
      </c>
      <c r="C343" s="57" t="s">
        <v>690</v>
      </c>
      <c r="D343" s="11">
        <v>0</v>
      </c>
      <c r="E343" s="66">
        <v>5915.82</v>
      </c>
      <c r="F343" s="13">
        <f t="shared" si="13"/>
        <v>0</v>
      </c>
      <c r="G343" s="17"/>
      <c r="H343" s="18"/>
      <c r="I343" s="26"/>
      <c r="J343" s="15">
        <f>+I343*H343</f>
        <v>0</v>
      </c>
      <c r="K343" s="14"/>
      <c r="L343" s="70">
        <v>38</v>
      </c>
      <c r="M343" s="19"/>
      <c r="N343" s="14" t="s">
        <v>82</v>
      </c>
      <c r="O343" s="15">
        <f t="shared" si="14"/>
        <v>224801.15999999997</v>
      </c>
    </row>
    <row r="344" spans="1:16" s="16" customFormat="1" ht="39.950000000000003" customHeight="1" x14ac:dyDescent="0.3">
      <c r="A344" s="55" t="s">
        <v>687</v>
      </c>
      <c r="B344" s="58">
        <v>44852</v>
      </c>
      <c r="C344" s="57" t="s">
        <v>692</v>
      </c>
      <c r="D344" s="23">
        <v>0</v>
      </c>
      <c r="E344" s="66">
        <v>6020</v>
      </c>
      <c r="F344" s="13">
        <f t="shared" si="13"/>
        <v>0</v>
      </c>
      <c r="G344" s="14"/>
      <c r="H344" s="18"/>
      <c r="I344" s="15"/>
      <c r="J344" s="14"/>
      <c r="K344" s="14"/>
      <c r="L344" s="70">
        <v>13</v>
      </c>
      <c r="M344" s="14"/>
      <c r="N344" s="14" t="s">
        <v>18</v>
      </c>
      <c r="O344" s="15">
        <f t="shared" si="14"/>
        <v>78260</v>
      </c>
    </row>
    <row r="345" spans="1:16" s="16" customFormat="1" ht="39.950000000000003" customHeight="1" x14ac:dyDescent="0.3">
      <c r="A345" s="55" t="s">
        <v>689</v>
      </c>
      <c r="B345" s="58">
        <v>44851</v>
      </c>
      <c r="C345" s="57" t="s">
        <v>694</v>
      </c>
      <c r="D345" s="23">
        <v>33</v>
      </c>
      <c r="E345" s="66">
        <v>3908.16</v>
      </c>
      <c r="F345" s="13">
        <f t="shared" si="13"/>
        <v>128969.28</v>
      </c>
      <c r="G345" s="14"/>
      <c r="H345" s="18"/>
      <c r="I345" s="15"/>
      <c r="J345" s="14"/>
      <c r="K345" s="14"/>
      <c r="L345" s="70">
        <v>2</v>
      </c>
      <c r="M345" s="14"/>
      <c r="N345" s="14" t="s">
        <v>18</v>
      </c>
      <c r="O345" s="15">
        <f t="shared" si="14"/>
        <v>7816.32</v>
      </c>
    </row>
    <row r="346" spans="1:16" s="24" customFormat="1" ht="39.950000000000003" customHeight="1" x14ac:dyDescent="0.3">
      <c r="A346" s="55" t="s">
        <v>691</v>
      </c>
      <c r="B346" s="58">
        <v>45111</v>
      </c>
      <c r="C346" s="57" t="s">
        <v>695</v>
      </c>
      <c r="D346" s="23">
        <v>0</v>
      </c>
      <c r="E346" s="66">
        <v>1165.8399999999999</v>
      </c>
      <c r="F346" s="13">
        <f t="shared" si="13"/>
        <v>0</v>
      </c>
      <c r="G346" s="14"/>
      <c r="H346" s="18"/>
      <c r="I346" s="15"/>
      <c r="J346" s="14"/>
      <c r="K346" s="14"/>
      <c r="L346" s="70">
        <v>2</v>
      </c>
      <c r="M346" s="14"/>
      <c r="N346" s="14" t="s">
        <v>18</v>
      </c>
      <c r="O346" s="15">
        <f t="shared" si="14"/>
        <v>2331.6799999999998</v>
      </c>
      <c r="P346" s="16"/>
    </row>
    <row r="347" spans="1:16" s="24" customFormat="1" ht="39.950000000000003" customHeight="1" x14ac:dyDescent="0.3">
      <c r="A347" s="55" t="s">
        <v>693</v>
      </c>
      <c r="B347" s="56"/>
      <c r="C347" s="57" t="s">
        <v>696</v>
      </c>
      <c r="D347" s="11">
        <v>1</v>
      </c>
      <c r="E347" s="66">
        <v>1165.8399999999999</v>
      </c>
      <c r="F347" s="13">
        <f t="shared" si="13"/>
        <v>1165.8399999999999</v>
      </c>
      <c r="G347" s="17"/>
      <c r="H347" s="18"/>
      <c r="I347" s="26"/>
      <c r="J347" s="15"/>
      <c r="K347" s="14"/>
      <c r="L347" s="70">
        <v>36</v>
      </c>
      <c r="M347" s="19"/>
      <c r="N347" s="14" t="s">
        <v>15</v>
      </c>
      <c r="O347" s="15">
        <f t="shared" si="14"/>
        <v>41970.239999999998</v>
      </c>
      <c r="P347" s="16"/>
    </row>
    <row r="348" spans="1:16" s="24" customFormat="1" ht="39.950000000000003" customHeight="1" x14ac:dyDescent="0.3">
      <c r="A348" s="55" t="s">
        <v>697</v>
      </c>
      <c r="B348" s="56">
        <v>44678</v>
      </c>
      <c r="C348" s="57" t="s">
        <v>699</v>
      </c>
      <c r="D348" s="22">
        <v>0</v>
      </c>
      <c r="E348" s="66">
        <v>1500</v>
      </c>
      <c r="F348" s="13">
        <f t="shared" si="13"/>
        <v>0</v>
      </c>
      <c r="G348" s="14"/>
      <c r="H348" s="18"/>
      <c r="I348" s="15"/>
      <c r="J348" s="14"/>
      <c r="K348" s="14"/>
      <c r="L348" s="70">
        <v>4</v>
      </c>
      <c r="M348" s="14"/>
      <c r="N348" s="14" t="s">
        <v>23</v>
      </c>
      <c r="O348" s="15">
        <f t="shared" si="14"/>
        <v>6000</v>
      </c>
      <c r="P348" s="16"/>
    </row>
    <row r="349" spans="1:16" s="24" customFormat="1" ht="39.950000000000003" customHeight="1" x14ac:dyDescent="0.3">
      <c r="A349" s="55" t="s">
        <v>698</v>
      </c>
      <c r="B349" s="58">
        <v>44851</v>
      </c>
      <c r="C349" s="57" t="s">
        <v>701</v>
      </c>
      <c r="D349" s="22">
        <v>0</v>
      </c>
      <c r="E349" s="66">
        <v>4399.04</v>
      </c>
      <c r="F349" s="13">
        <f t="shared" si="13"/>
        <v>0</v>
      </c>
      <c r="G349" s="14"/>
      <c r="H349" s="18"/>
      <c r="I349" s="15"/>
      <c r="J349" s="14"/>
      <c r="K349" s="14"/>
      <c r="L349" s="70">
        <v>5</v>
      </c>
      <c r="M349" s="14"/>
      <c r="N349" s="14" t="s">
        <v>23</v>
      </c>
      <c r="O349" s="15">
        <f t="shared" si="14"/>
        <v>21995.200000000001</v>
      </c>
      <c r="P349" s="16"/>
    </row>
    <row r="350" spans="1:16" s="24" customFormat="1" ht="39.950000000000003" customHeight="1" x14ac:dyDescent="0.3">
      <c r="A350" s="55" t="s">
        <v>700</v>
      </c>
      <c r="B350" s="56">
        <v>44678</v>
      </c>
      <c r="C350" s="57" t="s">
        <v>703</v>
      </c>
      <c r="D350" s="22">
        <v>0</v>
      </c>
      <c r="E350" s="66">
        <v>1500</v>
      </c>
      <c r="F350" s="13">
        <f t="shared" si="13"/>
        <v>0</v>
      </c>
      <c r="G350" s="17"/>
      <c r="H350" s="18"/>
      <c r="I350" s="15"/>
      <c r="J350" s="28">
        <f>+H350*I350</f>
        <v>0</v>
      </c>
      <c r="K350" s="14"/>
      <c r="L350" s="70">
        <v>8</v>
      </c>
      <c r="M350" s="14"/>
      <c r="N350" s="14" t="s">
        <v>18</v>
      </c>
      <c r="O350" s="15">
        <f t="shared" si="14"/>
        <v>12000</v>
      </c>
      <c r="P350" s="16"/>
    </row>
    <row r="351" spans="1:16" s="29" customFormat="1" ht="39.950000000000003" customHeight="1" x14ac:dyDescent="0.3">
      <c r="A351" s="55" t="s">
        <v>702</v>
      </c>
      <c r="B351" s="56">
        <v>44678</v>
      </c>
      <c r="C351" s="57" t="s">
        <v>705</v>
      </c>
      <c r="D351" s="11">
        <v>0</v>
      </c>
      <c r="E351" s="66">
        <v>3800</v>
      </c>
      <c r="F351" s="13">
        <f t="shared" si="13"/>
        <v>0</v>
      </c>
      <c r="G351" s="14"/>
      <c r="H351" s="18"/>
      <c r="I351" s="15"/>
      <c r="J351" s="15">
        <f>+I351*H351</f>
        <v>0</v>
      </c>
      <c r="K351" s="14"/>
      <c r="L351" s="70">
        <v>8</v>
      </c>
      <c r="M351" s="14"/>
      <c r="N351" s="14" t="s">
        <v>18</v>
      </c>
      <c r="O351" s="15">
        <f t="shared" si="14"/>
        <v>30400</v>
      </c>
      <c r="P351" s="16"/>
    </row>
    <row r="352" spans="1:16" s="24" customFormat="1" ht="39.950000000000003" customHeight="1" x14ac:dyDescent="0.3">
      <c r="A352" s="55" t="s">
        <v>704</v>
      </c>
      <c r="B352" s="56">
        <v>44678</v>
      </c>
      <c r="C352" s="57" t="s">
        <v>707</v>
      </c>
      <c r="D352" s="11">
        <v>1</v>
      </c>
      <c r="E352" s="66">
        <v>3800</v>
      </c>
      <c r="F352" s="13">
        <f t="shared" si="13"/>
        <v>3800</v>
      </c>
      <c r="G352" s="17"/>
      <c r="H352" s="18"/>
      <c r="I352" s="15"/>
      <c r="J352" s="15"/>
      <c r="K352" s="14"/>
      <c r="L352" s="70">
        <v>4</v>
      </c>
      <c r="M352" s="19"/>
      <c r="N352" s="14" t="s">
        <v>82</v>
      </c>
      <c r="O352" s="15">
        <f t="shared" si="14"/>
        <v>15200</v>
      </c>
      <c r="P352" s="16"/>
    </row>
    <row r="353" spans="1:16" s="29" customFormat="1" ht="39.950000000000003" customHeight="1" x14ac:dyDescent="0.3">
      <c r="A353" s="55" t="s">
        <v>706</v>
      </c>
      <c r="B353" s="58">
        <v>44852</v>
      </c>
      <c r="C353" s="57" t="s">
        <v>709</v>
      </c>
      <c r="D353" s="22">
        <v>5</v>
      </c>
      <c r="E353" s="66">
        <v>1500</v>
      </c>
      <c r="F353" s="13">
        <f t="shared" si="13"/>
        <v>7500</v>
      </c>
      <c r="G353" s="17"/>
      <c r="H353" s="18"/>
      <c r="I353" s="15"/>
      <c r="J353" s="28">
        <f>+H353*I353</f>
        <v>0</v>
      </c>
      <c r="K353" s="14">
        <v>1</v>
      </c>
      <c r="L353" s="70">
        <v>10</v>
      </c>
      <c r="M353" s="14"/>
      <c r="N353" s="14" t="s">
        <v>18</v>
      </c>
      <c r="O353" s="15">
        <f t="shared" si="14"/>
        <v>15000</v>
      </c>
      <c r="P353" s="16"/>
    </row>
    <row r="354" spans="1:16" s="24" customFormat="1" ht="39.950000000000003" customHeight="1" x14ac:dyDescent="0.3">
      <c r="A354" s="55" t="s">
        <v>708</v>
      </c>
      <c r="B354" s="58">
        <v>45111</v>
      </c>
      <c r="C354" s="57" t="s">
        <v>711</v>
      </c>
      <c r="D354" s="11">
        <v>69</v>
      </c>
      <c r="E354" s="66">
        <v>1500</v>
      </c>
      <c r="F354" s="13">
        <f t="shared" si="13"/>
        <v>103500</v>
      </c>
      <c r="G354" s="10"/>
      <c r="H354" s="18"/>
      <c r="I354" s="26"/>
      <c r="J354" s="15">
        <f>+I354*H354</f>
        <v>0</v>
      </c>
      <c r="K354" s="14"/>
      <c r="L354" s="70">
        <v>9</v>
      </c>
      <c r="M354" s="19"/>
      <c r="N354" s="14" t="s">
        <v>18</v>
      </c>
      <c r="O354" s="15">
        <f t="shared" si="14"/>
        <v>13500</v>
      </c>
      <c r="P354" s="16"/>
    </row>
    <row r="355" spans="1:16" s="24" customFormat="1" ht="39.950000000000003" customHeight="1" x14ac:dyDescent="0.3">
      <c r="A355" s="55" t="s">
        <v>710</v>
      </c>
      <c r="B355" s="56">
        <v>45111</v>
      </c>
      <c r="C355" s="59" t="s">
        <v>713</v>
      </c>
      <c r="D355" s="11">
        <v>0</v>
      </c>
      <c r="E355" s="66">
        <v>5099.96</v>
      </c>
      <c r="F355" s="13">
        <f t="shared" si="13"/>
        <v>0</v>
      </c>
      <c r="G355" s="14"/>
      <c r="H355" s="18"/>
      <c r="I355" s="15"/>
      <c r="J355" s="14"/>
      <c r="K355" s="14"/>
      <c r="L355" s="70">
        <v>5</v>
      </c>
      <c r="M355" s="14"/>
      <c r="N355" s="14" t="s">
        <v>23</v>
      </c>
      <c r="O355" s="15">
        <f t="shared" si="14"/>
        <v>25499.8</v>
      </c>
      <c r="P355" s="16"/>
    </row>
    <row r="356" spans="1:16" s="29" customFormat="1" ht="39.950000000000003" customHeight="1" x14ac:dyDescent="0.3">
      <c r="A356" s="55" t="s">
        <v>712</v>
      </c>
      <c r="B356" s="58">
        <v>44851</v>
      </c>
      <c r="C356" s="57" t="s">
        <v>714</v>
      </c>
      <c r="D356" s="11">
        <v>8</v>
      </c>
      <c r="E356" s="66">
        <v>1869.12</v>
      </c>
      <c r="F356" s="13">
        <f t="shared" si="13"/>
        <v>14952.96</v>
      </c>
      <c r="G356" s="10"/>
      <c r="H356" s="18"/>
      <c r="I356" s="26"/>
      <c r="J356" s="15">
        <f>+I356*H356</f>
        <v>0</v>
      </c>
      <c r="K356" s="14"/>
      <c r="L356" s="70">
        <v>11</v>
      </c>
      <c r="M356" s="19"/>
      <c r="N356" s="14" t="s">
        <v>82</v>
      </c>
      <c r="O356" s="15">
        <f t="shared" si="14"/>
        <v>20560.32</v>
      </c>
      <c r="P356" s="16"/>
    </row>
    <row r="357" spans="1:16" s="24" customFormat="1" ht="39.950000000000003" customHeight="1" x14ac:dyDescent="0.3">
      <c r="A357" s="55" t="s">
        <v>715</v>
      </c>
      <c r="B357" s="58">
        <v>45111</v>
      </c>
      <c r="C357" s="57" t="s">
        <v>716</v>
      </c>
      <c r="D357" s="11">
        <v>0</v>
      </c>
      <c r="E357" s="66">
        <v>1711</v>
      </c>
      <c r="F357" s="13">
        <f t="shared" si="13"/>
        <v>0</v>
      </c>
      <c r="G357" s="17"/>
      <c r="H357" s="18"/>
      <c r="I357" s="26"/>
      <c r="J357" s="15">
        <f>+I357*H357</f>
        <v>0</v>
      </c>
      <c r="K357" s="14"/>
      <c r="L357" s="70">
        <v>7</v>
      </c>
      <c r="M357" s="19"/>
      <c r="N357" s="14"/>
      <c r="O357" s="15">
        <f t="shared" si="14"/>
        <v>11977</v>
      </c>
      <c r="P357" s="16"/>
    </row>
    <row r="358" spans="1:16" s="24" customFormat="1" ht="39.950000000000003" customHeight="1" x14ac:dyDescent="0.3">
      <c r="A358" s="55" t="s">
        <v>717</v>
      </c>
      <c r="B358" s="56" t="s">
        <v>13</v>
      </c>
      <c r="C358" s="59" t="s">
        <v>720</v>
      </c>
      <c r="D358" s="22">
        <v>1</v>
      </c>
      <c r="E358" s="67">
        <v>33.659999999999997</v>
      </c>
      <c r="F358" s="13">
        <f t="shared" si="13"/>
        <v>33.659999999999997</v>
      </c>
      <c r="G358" s="14"/>
      <c r="H358" s="18"/>
      <c r="I358" s="15"/>
      <c r="J358" s="14"/>
      <c r="K358" s="14"/>
      <c r="L358" s="70">
        <v>1</v>
      </c>
      <c r="M358" s="14"/>
      <c r="N358" s="14"/>
      <c r="O358" s="15">
        <f t="shared" si="14"/>
        <v>33.659999999999997</v>
      </c>
      <c r="P358" s="16"/>
    </row>
    <row r="359" spans="1:16" s="24" customFormat="1" ht="39.950000000000003" customHeight="1" x14ac:dyDescent="0.3">
      <c r="A359" s="55" t="s">
        <v>718</v>
      </c>
      <c r="B359" s="58" t="s">
        <v>13</v>
      </c>
      <c r="C359" s="57" t="s">
        <v>721</v>
      </c>
      <c r="D359" s="22">
        <v>14</v>
      </c>
      <c r="E359" s="66">
        <v>33.659999999999997</v>
      </c>
      <c r="F359" s="13">
        <f t="shared" si="13"/>
        <v>471.23999999999995</v>
      </c>
      <c r="G359" s="14"/>
      <c r="H359" s="18"/>
      <c r="I359" s="15"/>
      <c r="J359" s="14"/>
      <c r="K359" s="14"/>
      <c r="L359" s="70">
        <v>16</v>
      </c>
      <c r="M359" s="14"/>
      <c r="N359" s="14" t="s">
        <v>23</v>
      </c>
      <c r="O359" s="15">
        <f t="shared" si="14"/>
        <v>538.55999999999995</v>
      </c>
      <c r="P359" s="16"/>
    </row>
    <row r="360" spans="1:16" s="16" customFormat="1" ht="39.950000000000003" customHeight="1" x14ac:dyDescent="0.3">
      <c r="A360" s="55" t="s">
        <v>719</v>
      </c>
      <c r="B360" s="58" t="s">
        <v>13</v>
      </c>
      <c r="C360" s="57" t="s">
        <v>722</v>
      </c>
      <c r="D360" s="22">
        <v>5</v>
      </c>
      <c r="E360" s="66">
        <v>33.659999999999997</v>
      </c>
      <c r="F360" s="13">
        <f t="shared" si="13"/>
        <v>168.29999999999998</v>
      </c>
      <c r="G360" s="14"/>
      <c r="H360" s="18"/>
      <c r="I360" s="15"/>
      <c r="J360" s="14"/>
      <c r="K360" s="14"/>
      <c r="L360" s="70">
        <v>3</v>
      </c>
      <c r="M360" s="14"/>
      <c r="N360" s="14"/>
      <c r="O360" s="15">
        <f t="shared" si="14"/>
        <v>100.97999999999999</v>
      </c>
    </row>
    <row r="361" spans="1:16" s="29" customFormat="1" ht="39.950000000000003" customHeight="1" x14ac:dyDescent="0.3">
      <c r="A361" s="55" t="s">
        <v>723</v>
      </c>
      <c r="B361" s="56">
        <v>44193</v>
      </c>
      <c r="C361" s="59" t="s">
        <v>725</v>
      </c>
      <c r="D361" s="22">
        <v>8</v>
      </c>
      <c r="E361" s="66">
        <v>8.5</v>
      </c>
      <c r="F361" s="13">
        <f t="shared" si="13"/>
        <v>68</v>
      </c>
      <c r="G361" s="14"/>
      <c r="H361" s="18"/>
      <c r="I361" s="15"/>
      <c r="J361" s="14"/>
      <c r="K361" s="14"/>
      <c r="L361" s="70">
        <v>6</v>
      </c>
      <c r="M361" s="14"/>
      <c r="N361" s="14" t="s">
        <v>23</v>
      </c>
      <c r="O361" s="15">
        <f t="shared" si="14"/>
        <v>51</v>
      </c>
      <c r="P361" s="16"/>
    </row>
    <row r="362" spans="1:16" s="16" customFormat="1" ht="39.950000000000003" customHeight="1" x14ac:dyDescent="0.3">
      <c r="A362" s="55" t="s">
        <v>724</v>
      </c>
      <c r="B362" s="56">
        <v>44193</v>
      </c>
      <c r="C362" s="59" t="s">
        <v>728</v>
      </c>
      <c r="D362" s="22">
        <v>0</v>
      </c>
      <c r="E362" s="66">
        <v>8</v>
      </c>
      <c r="F362" s="13">
        <f t="shared" si="13"/>
        <v>0</v>
      </c>
      <c r="G362" s="14"/>
      <c r="H362" s="18"/>
      <c r="I362" s="15"/>
      <c r="J362" s="14"/>
      <c r="K362" s="14"/>
      <c r="L362" s="70">
        <v>30</v>
      </c>
      <c r="M362" s="14"/>
      <c r="N362" s="14" t="s">
        <v>23</v>
      </c>
      <c r="O362" s="15">
        <f t="shared" si="14"/>
        <v>240</v>
      </c>
    </row>
    <row r="363" spans="1:16" s="16" customFormat="1" ht="39.950000000000003" customHeight="1" x14ac:dyDescent="0.3">
      <c r="A363" s="55" t="s">
        <v>726</v>
      </c>
      <c r="B363" s="58">
        <v>45042</v>
      </c>
      <c r="C363" s="59" t="s">
        <v>729</v>
      </c>
      <c r="D363" s="22">
        <v>20</v>
      </c>
      <c r="E363" s="66">
        <v>91.99</v>
      </c>
      <c r="F363" s="13">
        <f t="shared" si="13"/>
        <v>1839.8</v>
      </c>
      <c r="G363" s="14"/>
      <c r="H363" s="18"/>
      <c r="I363" s="15"/>
      <c r="J363" s="14"/>
      <c r="K363" s="14"/>
      <c r="L363" s="70">
        <v>19</v>
      </c>
      <c r="M363" s="14"/>
      <c r="N363" s="14" t="s">
        <v>82</v>
      </c>
      <c r="O363" s="15">
        <f t="shared" si="14"/>
        <v>1747.81</v>
      </c>
    </row>
    <row r="364" spans="1:16" s="16" customFormat="1" ht="39.950000000000003" customHeight="1" x14ac:dyDescent="0.3">
      <c r="A364" s="55" t="s">
        <v>727</v>
      </c>
      <c r="B364" s="56" t="s">
        <v>13</v>
      </c>
      <c r="C364" s="57" t="s">
        <v>731</v>
      </c>
      <c r="D364" s="22">
        <v>26</v>
      </c>
      <c r="E364" s="66">
        <v>8.5</v>
      </c>
      <c r="F364" s="13">
        <f t="shared" si="13"/>
        <v>221</v>
      </c>
      <c r="G364" s="14"/>
      <c r="H364" s="18"/>
      <c r="I364" s="15"/>
      <c r="J364" s="14"/>
      <c r="K364" s="14"/>
      <c r="L364" s="70">
        <v>57</v>
      </c>
      <c r="M364" s="14"/>
      <c r="N364" s="14" t="s">
        <v>82</v>
      </c>
      <c r="O364" s="15">
        <f t="shared" si="14"/>
        <v>484.5</v>
      </c>
    </row>
    <row r="365" spans="1:16" s="16" customFormat="1" ht="39.950000000000003" customHeight="1" x14ac:dyDescent="0.3">
      <c r="A365" s="55" t="s">
        <v>730</v>
      </c>
      <c r="B365" s="55" t="s">
        <v>13</v>
      </c>
      <c r="C365" s="59" t="s">
        <v>734</v>
      </c>
      <c r="D365" s="23">
        <v>62</v>
      </c>
      <c r="E365" s="67">
        <v>48</v>
      </c>
      <c r="F365" s="13">
        <f t="shared" si="13"/>
        <v>2976</v>
      </c>
      <c r="G365" s="14"/>
      <c r="H365" s="18"/>
      <c r="I365" s="15"/>
      <c r="J365" s="14"/>
      <c r="K365" s="14"/>
      <c r="L365" s="70">
        <v>40</v>
      </c>
      <c r="M365" s="14"/>
      <c r="N365" s="14"/>
      <c r="O365" s="15">
        <f t="shared" si="14"/>
        <v>1920</v>
      </c>
    </row>
    <row r="366" spans="1:16" s="16" customFormat="1" ht="39.950000000000003" customHeight="1" x14ac:dyDescent="0.3">
      <c r="A366" s="55" t="s">
        <v>732</v>
      </c>
      <c r="B366" s="55" t="s">
        <v>13</v>
      </c>
      <c r="C366" s="59" t="s">
        <v>736</v>
      </c>
      <c r="D366" s="23">
        <v>300</v>
      </c>
      <c r="E366" s="67">
        <v>48</v>
      </c>
      <c r="F366" s="13">
        <f t="shared" si="13"/>
        <v>14400</v>
      </c>
      <c r="G366" s="14"/>
      <c r="H366" s="18"/>
      <c r="I366" s="15"/>
      <c r="J366" s="14"/>
      <c r="K366" s="14"/>
      <c r="L366" s="70">
        <v>120</v>
      </c>
      <c r="M366" s="14"/>
      <c r="N366" s="14" t="s">
        <v>82</v>
      </c>
      <c r="O366" s="15">
        <f t="shared" si="14"/>
        <v>5760</v>
      </c>
    </row>
    <row r="367" spans="1:16" s="16" customFormat="1" ht="39.950000000000003" customHeight="1" x14ac:dyDescent="0.3">
      <c r="A367" s="55" t="s">
        <v>733</v>
      </c>
      <c r="B367" s="55" t="s">
        <v>13</v>
      </c>
      <c r="C367" s="59" t="s">
        <v>738</v>
      </c>
      <c r="D367" s="23">
        <v>166</v>
      </c>
      <c r="E367" s="67">
        <v>48</v>
      </c>
      <c r="F367" s="13">
        <f t="shared" si="13"/>
        <v>7968</v>
      </c>
      <c r="G367" s="14"/>
      <c r="H367" s="18"/>
      <c r="I367" s="15"/>
      <c r="J367" s="14"/>
      <c r="K367" s="14"/>
      <c r="L367" s="70">
        <v>100</v>
      </c>
      <c r="M367" s="14"/>
      <c r="N367" s="14"/>
      <c r="O367" s="15">
        <f t="shared" si="14"/>
        <v>4800</v>
      </c>
    </row>
    <row r="368" spans="1:16" s="16" customFormat="1" ht="39.950000000000003" customHeight="1" x14ac:dyDescent="0.3">
      <c r="A368" s="55" t="s">
        <v>735</v>
      </c>
      <c r="B368" s="55" t="s">
        <v>13</v>
      </c>
      <c r="C368" s="59" t="s">
        <v>740</v>
      </c>
      <c r="D368" s="23">
        <v>75</v>
      </c>
      <c r="E368" s="67">
        <v>48</v>
      </c>
      <c r="F368" s="13">
        <f t="shared" si="13"/>
        <v>3600</v>
      </c>
      <c r="G368" s="14"/>
      <c r="H368" s="18"/>
      <c r="I368" s="15"/>
      <c r="J368" s="14"/>
      <c r="K368" s="14"/>
      <c r="L368" s="70">
        <v>35</v>
      </c>
      <c r="M368" s="14"/>
      <c r="N368" s="14"/>
      <c r="O368" s="15">
        <f t="shared" si="14"/>
        <v>1680</v>
      </c>
    </row>
    <row r="369" spans="1:16" s="16" customFormat="1" ht="39.950000000000003" customHeight="1" x14ac:dyDescent="0.3">
      <c r="A369" s="55" t="s">
        <v>737</v>
      </c>
      <c r="B369" s="56">
        <v>44193</v>
      </c>
      <c r="C369" s="59" t="s">
        <v>742</v>
      </c>
      <c r="D369" s="23">
        <v>200</v>
      </c>
      <c r="E369" s="66">
        <v>25.42</v>
      </c>
      <c r="F369" s="13">
        <f t="shared" si="13"/>
        <v>5084</v>
      </c>
      <c r="G369" s="14"/>
      <c r="H369" s="18"/>
      <c r="I369" s="15"/>
      <c r="J369" s="14"/>
      <c r="K369" s="14"/>
      <c r="L369" s="70">
        <v>38</v>
      </c>
      <c r="M369" s="14"/>
      <c r="N369" s="14"/>
      <c r="O369" s="15">
        <f t="shared" si="14"/>
        <v>965.96</v>
      </c>
    </row>
    <row r="370" spans="1:16" s="16" customFormat="1" ht="39.950000000000003" customHeight="1" x14ac:dyDescent="0.3">
      <c r="A370" s="55" t="s">
        <v>739</v>
      </c>
      <c r="B370" s="58">
        <v>44852</v>
      </c>
      <c r="C370" s="59" t="s">
        <v>744</v>
      </c>
      <c r="D370" s="23">
        <v>269</v>
      </c>
      <c r="E370" s="66">
        <v>23.82</v>
      </c>
      <c r="F370" s="13">
        <f t="shared" si="13"/>
        <v>6407.58</v>
      </c>
      <c r="G370" s="14"/>
      <c r="H370" s="18"/>
      <c r="I370" s="15"/>
      <c r="J370" s="14"/>
      <c r="K370" s="14"/>
      <c r="L370" s="70">
        <v>18</v>
      </c>
      <c r="M370" s="14"/>
      <c r="N370" s="14" t="s">
        <v>82</v>
      </c>
      <c r="O370" s="15">
        <f t="shared" si="14"/>
        <v>428.76</v>
      </c>
    </row>
    <row r="371" spans="1:16" s="16" customFormat="1" ht="39.950000000000003" customHeight="1" x14ac:dyDescent="0.3">
      <c r="A371" s="55" t="s">
        <v>741</v>
      </c>
      <c r="B371" s="58">
        <v>45042</v>
      </c>
      <c r="C371" s="59" t="s">
        <v>746</v>
      </c>
      <c r="D371" s="23">
        <v>100</v>
      </c>
      <c r="E371" s="66">
        <v>25.42</v>
      </c>
      <c r="F371" s="13">
        <f t="shared" si="13"/>
        <v>2542</v>
      </c>
      <c r="G371" s="14"/>
      <c r="H371" s="18"/>
      <c r="I371" s="15"/>
      <c r="J371" s="14"/>
      <c r="K371" s="14"/>
      <c r="L371" s="70">
        <v>24</v>
      </c>
      <c r="M371" s="14"/>
      <c r="N371" s="14"/>
      <c r="O371" s="15">
        <f t="shared" si="14"/>
        <v>610.08000000000004</v>
      </c>
    </row>
    <row r="372" spans="1:16" s="16" customFormat="1" ht="39.950000000000003" customHeight="1" x14ac:dyDescent="0.3">
      <c r="A372" s="55" t="s">
        <v>743</v>
      </c>
      <c r="B372" s="56">
        <v>44193</v>
      </c>
      <c r="C372" s="59" t="s">
        <v>748</v>
      </c>
      <c r="D372" s="23">
        <v>8</v>
      </c>
      <c r="E372" s="66">
        <v>45</v>
      </c>
      <c r="F372" s="13">
        <f t="shared" si="13"/>
        <v>360</v>
      </c>
      <c r="G372" s="14"/>
      <c r="H372" s="18"/>
      <c r="I372" s="15"/>
      <c r="J372" s="14"/>
      <c r="K372" s="14"/>
      <c r="L372" s="70">
        <v>32</v>
      </c>
      <c r="M372" s="14"/>
      <c r="N372" s="14"/>
      <c r="O372" s="15">
        <f t="shared" si="14"/>
        <v>1440</v>
      </c>
    </row>
    <row r="373" spans="1:16" s="16" customFormat="1" ht="39.950000000000003" customHeight="1" x14ac:dyDescent="0.3">
      <c r="A373" s="55" t="s">
        <v>745</v>
      </c>
      <c r="B373" s="55" t="s">
        <v>750</v>
      </c>
      <c r="C373" s="59" t="s">
        <v>751</v>
      </c>
      <c r="D373" s="23">
        <v>50</v>
      </c>
      <c r="E373" s="67">
        <v>48</v>
      </c>
      <c r="F373" s="13">
        <f t="shared" si="13"/>
        <v>2400</v>
      </c>
      <c r="G373" s="14"/>
      <c r="H373" s="18"/>
      <c r="I373" s="15"/>
      <c r="J373" s="14"/>
      <c r="K373" s="14"/>
      <c r="L373" s="70">
        <v>27</v>
      </c>
      <c r="M373" s="14"/>
      <c r="N373" s="14"/>
      <c r="O373" s="15">
        <f t="shared" si="14"/>
        <v>1296</v>
      </c>
    </row>
    <row r="374" spans="1:16" s="16" customFormat="1" ht="39.950000000000003" customHeight="1" x14ac:dyDescent="0.3">
      <c r="A374" s="55" t="s">
        <v>747</v>
      </c>
      <c r="B374" s="55" t="s">
        <v>13</v>
      </c>
      <c r="C374" s="59" t="s">
        <v>752</v>
      </c>
      <c r="D374" s="23">
        <v>0</v>
      </c>
      <c r="E374" s="67">
        <v>48</v>
      </c>
      <c r="F374" s="13">
        <f t="shared" si="13"/>
        <v>0</v>
      </c>
      <c r="G374" s="14"/>
      <c r="H374" s="18"/>
      <c r="I374" s="15"/>
      <c r="J374" s="14"/>
      <c r="K374" s="14"/>
      <c r="L374" s="70">
        <v>72</v>
      </c>
      <c r="M374" s="14"/>
      <c r="N374" s="14" t="s">
        <v>82</v>
      </c>
      <c r="O374" s="15">
        <f t="shared" si="14"/>
        <v>3456</v>
      </c>
    </row>
    <row r="375" spans="1:16" s="16" customFormat="1" ht="39.950000000000003" customHeight="1" x14ac:dyDescent="0.3">
      <c r="A375" s="55" t="s">
        <v>749</v>
      </c>
      <c r="B375" s="55" t="s">
        <v>13</v>
      </c>
      <c r="C375" s="59" t="s">
        <v>753</v>
      </c>
      <c r="D375" s="23">
        <v>7</v>
      </c>
      <c r="E375" s="67">
        <v>48</v>
      </c>
      <c r="F375" s="13">
        <f t="shared" si="13"/>
        <v>336</v>
      </c>
      <c r="G375" s="14"/>
      <c r="H375" s="18"/>
      <c r="I375" s="15"/>
      <c r="J375" s="14"/>
      <c r="K375" s="14"/>
      <c r="L375" s="70">
        <v>39</v>
      </c>
      <c r="M375" s="14"/>
      <c r="N375" s="14" t="s">
        <v>23</v>
      </c>
      <c r="O375" s="15">
        <f t="shared" si="14"/>
        <v>1872</v>
      </c>
    </row>
    <row r="376" spans="1:16" s="16" customFormat="1" ht="39.950000000000003" customHeight="1" x14ac:dyDescent="0.3">
      <c r="A376" s="55" t="s">
        <v>754</v>
      </c>
      <c r="B376" s="56">
        <v>44193</v>
      </c>
      <c r="C376" s="57" t="s">
        <v>756</v>
      </c>
      <c r="D376" s="23">
        <v>10</v>
      </c>
      <c r="E376" s="66">
        <v>1449.14</v>
      </c>
      <c r="F376" s="13">
        <f t="shared" si="13"/>
        <v>14491.400000000001</v>
      </c>
      <c r="G376" s="14"/>
      <c r="H376" s="18"/>
      <c r="I376" s="15"/>
      <c r="J376" s="14"/>
      <c r="K376" s="14"/>
      <c r="L376" s="70">
        <v>48</v>
      </c>
      <c r="M376" s="14"/>
      <c r="N376" s="14" t="s">
        <v>23</v>
      </c>
      <c r="O376" s="15">
        <f t="shared" si="14"/>
        <v>69558.720000000001</v>
      </c>
    </row>
    <row r="377" spans="1:16" s="16" customFormat="1" ht="39.950000000000003" customHeight="1" x14ac:dyDescent="0.3">
      <c r="A377" s="55" t="s">
        <v>755</v>
      </c>
      <c r="B377" s="58" t="s">
        <v>13</v>
      </c>
      <c r="C377" s="57" t="s">
        <v>758</v>
      </c>
      <c r="D377" s="23">
        <v>0</v>
      </c>
      <c r="E377" s="66">
        <v>1449.14</v>
      </c>
      <c r="F377" s="13">
        <f t="shared" si="13"/>
        <v>0</v>
      </c>
      <c r="G377" s="17"/>
      <c r="H377" s="18"/>
      <c r="I377" s="15"/>
      <c r="J377" s="15">
        <f>+I377*H377</f>
        <v>0</v>
      </c>
      <c r="K377" s="14"/>
      <c r="L377" s="70">
        <v>16</v>
      </c>
      <c r="M377" s="14"/>
      <c r="N377" s="14" t="s">
        <v>18</v>
      </c>
      <c r="O377" s="15">
        <f t="shared" si="14"/>
        <v>23186.240000000002</v>
      </c>
    </row>
    <row r="378" spans="1:16" s="16" customFormat="1" ht="39.950000000000003" customHeight="1" x14ac:dyDescent="0.3">
      <c r="A378" s="55" t="s">
        <v>757</v>
      </c>
      <c r="B378" s="56" t="s">
        <v>13</v>
      </c>
      <c r="C378" s="57" t="s">
        <v>761</v>
      </c>
      <c r="D378" s="11">
        <v>10</v>
      </c>
      <c r="E378" s="66">
        <v>38</v>
      </c>
      <c r="F378" s="13">
        <f t="shared" si="13"/>
        <v>380</v>
      </c>
      <c r="G378" s="14"/>
      <c r="H378" s="18"/>
      <c r="I378" s="15"/>
      <c r="J378" s="14"/>
      <c r="K378" s="14"/>
      <c r="L378" s="70">
        <v>3</v>
      </c>
      <c r="M378" s="14"/>
      <c r="N378" s="14" t="s">
        <v>82</v>
      </c>
      <c r="O378" s="15">
        <f t="shared" si="14"/>
        <v>114</v>
      </c>
    </row>
    <row r="379" spans="1:16" s="16" customFormat="1" ht="39.950000000000003" customHeight="1" x14ac:dyDescent="0.3">
      <c r="A379" s="55" t="s">
        <v>759</v>
      </c>
      <c r="B379" s="55" t="s">
        <v>750</v>
      </c>
      <c r="C379" s="57" t="s">
        <v>763</v>
      </c>
      <c r="D379" s="23">
        <v>679</v>
      </c>
      <c r="E379" s="66">
        <v>38</v>
      </c>
      <c r="F379" s="13">
        <f t="shared" si="13"/>
        <v>25802</v>
      </c>
      <c r="G379" s="17"/>
      <c r="H379" s="18"/>
      <c r="I379" s="15"/>
      <c r="J379" s="15">
        <f>+I379*H379</f>
        <v>0</v>
      </c>
      <c r="K379" s="14">
        <v>17</v>
      </c>
      <c r="L379" s="70">
        <v>4</v>
      </c>
      <c r="M379" s="14"/>
      <c r="N379" s="14" t="s">
        <v>82</v>
      </c>
      <c r="O379" s="15">
        <f t="shared" si="14"/>
        <v>152</v>
      </c>
    </row>
    <row r="380" spans="1:16" s="16" customFormat="1" ht="39.950000000000003" customHeight="1" x14ac:dyDescent="0.3">
      <c r="A380" s="55" t="s">
        <v>760</v>
      </c>
      <c r="B380" s="56">
        <v>44193</v>
      </c>
      <c r="C380" s="57" t="s">
        <v>764</v>
      </c>
      <c r="D380" s="23">
        <v>63</v>
      </c>
      <c r="E380" s="66">
        <v>38</v>
      </c>
      <c r="F380" s="13">
        <f t="shared" si="13"/>
        <v>2394</v>
      </c>
      <c r="G380" s="14"/>
      <c r="H380" s="18"/>
      <c r="I380" s="15"/>
      <c r="J380" s="14"/>
      <c r="K380" s="14"/>
      <c r="L380" s="70">
        <v>1</v>
      </c>
      <c r="M380" s="14"/>
      <c r="N380" s="14" t="s">
        <v>82</v>
      </c>
      <c r="O380" s="15">
        <f t="shared" si="14"/>
        <v>38</v>
      </c>
    </row>
    <row r="381" spans="1:16" s="24" customFormat="1" ht="39.950000000000003" customHeight="1" x14ac:dyDescent="0.3">
      <c r="A381" s="55" t="s">
        <v>762</v>
      </c>
      <c r="B381" s="56">
        <v>44193</v>
      </c>
      <c r="C381" s="57" t="s">
        <v>765</v>
      </c>
      <c r="D381" s="23">
        <v>29</v>
      </c>
      <c r="E381" s="66">
        <v>41</v>
      </c>
      <c r="F381" s="13">
        <f t="shared" si="13"/>
        <v>1189</v>
      </c>
      <c r="G381" s="14"/>
      <c r="H381" s="18"/>
      <c r="I381" s="15"/>
      <c r="J381" s="14"/>
      <c r="K381" s="14"/>
      <c r="L381" s="70">
        <v>4</v>
      </c>
      <c r="M381" s="14"/>
      <c r="N381" s="14"/>
      <c r="O381" s="15">
        <f t="shared" si="14"/>
        <v>164</v>
      </c>
      <c r="P381" s="16"/>
    </row>
    <row r="382" spans="1:16" s="24" customFormat="1" ht="39.950000000000003" customHeight="1" x14ac:dyDescent="0.3">
      <c r="A382" s="55" t="s">
        <v>766</v>
      </c>
      <c r="B382" s="55" t="s">
        <v>750</v>
      </c>
      <c r="C382" s="57" t="s">
        <v>768</v>
      </c>
      <c r="D382" s="23">
        <v>94</v>
      </c>
      <c r="E382" s="66">
        <v>38</v>
      </c>
      <c r="F382" s="13">
        <f t="shared" si="13"/>
        <v>3572</v>
      </c>
      <c r="G382" s="14"/>
      <c r="H382" s="18"/>
      <c r="I382" s="15"/>
      <c r="J382" s="14"/>
      <c r="K382" s="14"/>
      <c r="L382" s="70">
        <v>1</v>
      </c>
      <c r="M382" s="14"/>
      <c r="N382" s="14" t="s">
        <v>82</v>
      </c>
      <c r="O382" s="15">
        <f t="shared" si="14"/>
        <v>38</v>
      </c>
      <c r="P382" s="16"/>
    </row>
    <row r="383" spans="1:16" s="25" customFormat="1" ht="39.950000000000003" customHeight="1" x14ac:dyDescent="0.3">
      <c r="A383" s="55" t="s">
        <v>767</v>
      </c>
      <c r="B383" s="56" t="s">
        <v>13</v>
      </c>
      <c r="C383" s="57" t="s">
        <v>770</v>
      </c>
      <c r="D383" s="23">
        <v>574</v>
      </c>
      <c r="E383" s="66">
        <v>38</v>
      </c>
      <c r="F383" s="13">
        <f t="shared" si="13"/>
        <v>21812</v>
      </c>
      <c r="G383" s="14"/>
      <c r="H383" s="18"/>
      <c r="I383" s="15"/>
      <c r="J383" s="15">
        <f>+I383*H383</f>
        <v>0</v>
      </c>
      <c r="K383" s="14">
        <v>2</v>
      </c>
      <c r="L383" s="70">
        <v>4</v>
      </c>
      <c r="M383" s="14"/>
      <c r="N383" s="14" t="s">
        <v>82</v>
      </c>
      <c r="O383" s="15">
        <f t="shared" si="14"/>
        <v>152</v>
      </c>
      <c r="P383" s="16"/>
    </row>
    <row r="384" spans="1:16" s="24" customFormat="1" ht="39.950000000000003" customHeight="1" x14ac:dyDescent="0.3">
      <c r="A384" s="55" t="s">
        <v>769</v>
      </c>
      <c r="B384" s="56" t="s">
        <v>13</v>
      </c>
      <c r="C384" s="57" t="s">
        <v>773</v>
      </c>
      <c r="D384" s="23">
        <v>0</v>
      </c>
      <c r="E384" s="66">
        <v>38</v>
      </c>
      <c r="F384" s="13">
        <f t="shared" si="13"/>
        <v>0</v>
      </c>
      <c r="G384" s="14"/>
      <c r="H384" s="18"/>
      <c r="I384" s="15"/>
      <c r="J384" s="14"/>
      <c r="K384" s="14"/>
      <c r="L384" s="70">
        <v>5</v>
      </c>
      <c r="M384" s="14"/>
      <c r="N384" s="14" t="s">
        <v>18</v>
      </c>
      <c r="O384" s="15">
        <f t="shared" si="14"/>
        <v>190</v>
      </c>
      <c r="P384" s="16"/>
    </row>
    <row r="385" spans="1:16" s="24" customFormat="1" ht="39.950000000000003" customHeight="1" x14ac:dyDescent="0.3">
      <c r="A385" s="55" t="s">
        <v>771</v>
      </c>
      <c r="B385" s="56">
        <v>44193</v>
      </c>
      <c r="C385" s="57" t="s">
        <v>774</v>
      </c>
      <c r="D385" s="11">
        <v>1</v>
      </c>
      <c r="E385" s="66">
        <v>38</v>
      </c>
      <c r="F385" s="13">
        <f t="shared" si="13"/>
        <v>38</v>
      </c>
      <c r="G385" s="14"/>
      <c r="H385" s="18"/>
      <c r="I385" s="15"/>
      <c r="J385" s="14"/>
      <c r="K385" s="14"/>
      <c r="L385" s="70">
        <v>3</v>
      </c>
      <c r="M385" s="14"/>
      <c r="N385" s="14" t="s">
        <v>32</v>
      </c>
      <c r="O385" s="15">
        <f t="shared" si="14"/>
        <v>114</v>
      </c>
      <c r="P385" s="16"/>
    </row>
    <row r="386" spans="1:16" s="24" customFormat="1" ht="39.950000000000003" customHeight="1" x14ac:dyDescent="0.3">
      <c r="A386" s="55" t="s">
        <v>772</v>
      </c>
      <c r="B386" s="56" t="s">
        <v>13</v>
      </c>
      <c r="C386" s="57" t="s">
        <v>775</v>
      </c>
      <c r="D386" s="11">
        <v>8</v>
      </c>
      <c r="E386" s="66">
        <v>944</v>
      </c>
      <c r="F386" s="13">
        <f t="shared" si="13"/>
        <v>7552</v>
      </c>
      <c r="G386" s="17"/>
      <c r="H386" s="18"/>
      <c r="I386" s="15"/>
      <c r="J386" s="15">
        <f>+H386*I386</f>
        <v>0</v>
      </c>
      <c r="K386" s="14">
        <v>1</v>
      </c>
      <c r="L386" s="70">
        <v>8</v>
      </c>
      <c r="M386" s="19" t="s">
        <v>127</v>
      </c>
      <c r="N386" s="14" t="s">
        <v>82</v>
      </c>
      <c r="O386" s="15">
        <f t="shared" si="14"/>
        <v>7552</v>
      </c>
      <c r="P386" s="16"/>
    </row>
    <row r="387" spans="1:16" s="24" customFormat="1" ht="39.950000000000003" customHeight="1" x14ac:dyDescent="0.3">
      <c r="A387" s="55" t="s">
        <v>776</v>
      </c>
      <c r="B387" s="56">
        <v>44193</v>
      </c>
      <c r="C387" s="59" t="s">
        <v>777</v>
      </c>
      <c r="D387" s="11">
        <v>20</v>
      </c>
      <c r="E387" s="66">
        <v>13.87</v>
      </c>
      <c r="F387" s="13">
        <f t="shared" si="13"/>
        <v>277.39999999999998</v>
      </c>
      <c r="G387" s="17"/>
      <c r="H387" s="18"/>
      <c r="I387" s="26"/>
      <c r="J387" s="15"/>
      <c r="K387" s="14"/>
      <c r="L387" s="70">
        <v>3</v>
      </c>
      <c r="M387" s="19"/>
      <c r="N387" s="14" t="s">
        <v>82</v>
      </c>
      <c r="O387" s="15">
        <f t="shared" si="14"/>
        <v>41.61</v>
      </c>
      <c r="P387" s="16"/>
    </row>
    <row r="388" spans="1:16" s="29" customFormat="1" ht="39.950000000000003" customHeight="1" x14ac:dyDescent="0.3">
      <c r="A388" s="55" t="s">
        <v>778</v>
      </c>
      <c r="B388" s="58">
        <v>44852</v>
      </c>
      <c r="C388" s="57" t="s">
        <v>781</v>
      </c>
      <c r="D388" s="23">
        <v>15</v>
      </c>
      <c r="E388" s="66">
        <v>36</v>
      </c>
      <c r="F388" s="13">
        <f t="shared" si="13"/>
        <v>540</v>
      </c>
      <c r="G388" s="17"/>
      <c r="H388" s="18"/>
      <c r="I388" s="15"/>
      <c r="J388" s="14">
        <f>+I388*H388</f>
        <v>0</v>
      </c>
      <c r="K388" s="14">
        <v>12</v>
      </c>
      <c r="L388" s="70">
        <v>9</v>
      </c>
      <c r="M388" s="14" t="s">
        <v>127</v>
      </c>
      <c r="N388" s="14" t="s">
        <v>82</v>
      </c>
      <c r="O388" s="15">
        <f t="shared" si="14"/>
        <v>324</v>
      </c>
      <c r="P388" s="16"/>
    </row>
    <row r="389" spans="1:16" s="29" customFormat="1" ht="39.950000000000003" customHeight="1" x14ac:dyDescent="0.3">
      <c r="A389" s="55" t="s">
        <v>779</v>
      </c>
      <c r="B389" s="58" t="s">
        <v>13</v>
      </c>
      <c r="C389" s="57" t="s">
        <v>782</v>
      </c>
      <c r="D389" s="11">
        <v>23</v>
      </c>
      <c r="E389" s="66">
        <v>36</v>
      </c>
      <c r="F389" s="13">
        <f t="shared" si="13"/>
        <v>828</v>
      </c>
      <c r="G389" s="14"/>
      <c r="H389" s="18"/>
      <c r="I389" s="15"/>
      <c r="J389" s="14"/>
      <c r="K389" s="14">
        <v>1</v>
      </c>
      <c r="L389" s="70">
        <v>10</v>
      </c>
      <c r="M389" s="14"/>
      <c r="N389" s="14" t="s">
        <v>82</v>
      </c>
      <c r="O389" s="15">
        <f t="shared" si="14"/>
        <v>360</v>
      </c>
      <c r="P389" s="16"/>
    </row>
    <row r="390" spans="1:16" s="29" customFormat="1" ht="39.950000000000003" customHeight="1" x14ac:dyDescent="0.3">
      <c r="A390" s="55" t="s">
        <v>780</v>
      </c>
      <c r="B390" s="58" t="s">
        <v>13</v>
      </c>
      <c r="C390" s="57" t="s">
        <v>784</v>
      </c>
      <c r="D390" s="11">
        <v>7</v>
      </c>
      <c r="E390" s="66">
        <v>36</v>
      </c>
      <c r="F390" s="13">
        <f t="shared" si="13"/>
        <v>252</v>
      </c>
      <c r="G390" s="14"/>
      <c r="H390" s="18"/>
      <c r="I390" s="15"/>
      <c r="J390" s="14"/>
      <c r="K390" s="14"/>
      <c r="L390" s="70">
        <v>7</v>
      </c>
      <c r="M390" s="14"/>
      <c r="N390" s="14" t="s">
        <v>82</v>
      </c>
      <c r="O390" s="15">
        <f t="shared" si="14"/>
        <v>252</v>
      </c>
      <c r="P390" s="16"/>
    </row>
    <row r="391" spans="1:16" s="24" customFormat="1" ht="39.950000000000003" customHeight="1" x14ac:dyDescent="0.3">
      <c r="A391" s="55" t="s">
        <v>783</v>
      </c>
      <c r="B391" s="58">
        <v>45042</v>
      </c>
      <c r="C391" s="59" t="s">
        <v>786</v>
      </c>
      <c r="D391" s="23">
        <v>15</v>
      </c>
      <c r="E391" s="66">
        <v>326.62</v>
      </c>
      <c r="F391" s="13">
        <f t="shared" si="13"/>
        <v>4899.3</v>
      </c>
      <c r="G391" s="17"/>
      <c r="H391" s="18"/>
      <c r="I391" s="15"/>
      <c r="J391" s="15">
        <f>+I391*H391</f>
        <v>0</v>
      </c>
      <c r="K391" s="14"/>
      <c r="L391" s="70">
        <v>2</v>
      </c>
      <c r="M391" s="14" t="s">
        <v>127</v>
      </c>
      <c r="N391" s="14" t="s">
        <v>82</v>
      </c>
      <c r="O391" s="15">
        <f t="shared" si="14"/>
        <v>653.24</v>
      </c>
      <c r="P391" s="16"/>
    </row>
    <row r="392" spans="1:16" s="24" customFormat="1" ht="39.950000000000003" customHeight="1" x14ac:dyDescent="0.3">
      <c r="A392" s="55" t="s">
        <v>785</v>
      </c>
      <c r="B392" s="58" t="s">
        <v>13</v>
      </c>
      <c r="C392" s="59" t="s">
        <v>787</v>
      </c>
      <c r="D392" s="22">
        <v>0</v>
      </c>
      <c r="E392" s="66">
        <v>326.62</v>
      </c>
      <c r="F392" s="13">
        <f t="shared" si="13"/>
        <v>0</v>
      </c>
      <c r="G392" s="10"/>
      <c r="H392" s="18"/>
      <c r="I392" s="15"/>
      <c r="J392" s="15">
        <f>+I392*H392</f>
        <v>0</v>
      </c>
      <c r="K392" s="14"/>
      <c r="L392" s="70">
        <v>479</v>
      </c>
      <c r="M392" s="19"/>
      <c r="N392" s="14" t="s">
        <v>23</v>
      </c>
      <c r="O392" s="15">
        <f t="shared" si="14"/>
        <v>156450.98000000001</v>
      </c>
      <c r="P392" s="16"/>
    </row>
    <row r="393" spans="1:16" s="24" customFormat="1" ht="39.950000000000003" customHeight="1" x14ac:dyDescent="0.3">
      <c r="A393" s="55" t="s">
        <v>788</v>
      </c>
      <c r="B393" s="58">
        <v>44852</v>
      </c>
      <c r="C393" s="57" t="s">
        <v>791</v>
      </c>
      <c r="D393" s="22">
        <v>0</v>
      </c>
      <c r="E393" s="66">
        <v>25.52</v>
      </c>
      <c r="F393" s="13">
        <f t="shared" ref="F393:F450" si="15">D393*E393</f>
        <v>0</v>
      </c>
      <c r="G393" s="14"/>
      <c r="H393" s="18"/>
      <c r="I393" s="15"/>
      <c r="J393" s="14"/>
      <c r="K393" s="14"/>
      <c r="L393" s="70">
        <v>11</v>
      </c>
      <c r="M393" s="14"/>
      <c r="N393" s="14" t="s">
        <v>82</v>
      </c>
      <c r="O393" s="15">
        <f t="shared" si="14"/>
        <v>280.71999999999997</v>
      </c>
      <c r="P393" s="16"/>
    </row>
    <row r="394" spans="1:16" s="24" customFormat="1" ht="39.950000000000003" customHeight="1" x14ac:dyDescent="0.3">
      <c r="A394" s="55" t="s">
        <v>789</v>
      </c>
      <c r="B394" s="58" t="s">
        <v>13</v>
      </c>
      <c r="C394" s="57" t="s">
        <v>793</v>
      </c>
      <c r="D394" s="22">
        <v>36</v>
      </c>
      <c r="E394" s="66">
        <v>6.5</v>
      </c>
      <c r="F394" s="13">
        <f t="shared" si="15"/>
        <v>234</v>
      </c>
      <c r="G394" s="14"/>
      <c r="H394" s="18"/>
      <c r="I394" s="15"/>
      <c r="J394" s="14"/>
      <c r="K394" s="14"/>
      <c r="L394" s="70">
        <v>43</v>
      </c>
      <c r="M394" s="14"/>
      <c r="N394" s="14" t="s">
        <v>32</v>
      </c>
      <c r="O394" s="15">
        <f t="shared" si="14"/>
        <v>279.5</v>
      </c>
      <c r="P394" s="16"/>
    </row>
    <row r="395" spans="1:16" s="24" customFormat="1" ht="39.950000000000003" customHeight="1" x14ac:dyDescent="0.3">
      <c r="A395" s="55" t="s">
        <v>790</v>
      </c>
      <c r="B395" s="58" t="s">
        <v>13</v>
      </c>
      <c r="C395" s="57" t="s">
        <v>794</v>
      </c>
      <c r="D395" s="22">
        <v>22</v>
      </c>
      <c r="E395" s="66">
        <v>6.5</v>
      </c>
      <c r="F395" s="13">
        <f t="shared" si="15"/>
        <v>143</v>
      </c>
      <c r="G395" s="14"/>
      <c r="H395" s="18"/>
      <c r="I395" s="15"/>
      <c r="J395" s="14"/>
      <c r="K395" s="14"/>
      <c r="L395" s="70">
        <v>8</v>
      </c>
      <c r="M395" s="14"/>
      <c r="N395" s="14" t="s">
        <v>32</v>
      </c>
      <c r="O395" s="15">
        <f t="shared" si="14"/>
        <v>52</v>
      </c>
      <c r="P395" s="16"/>
    </row>
    <row r="396" spans="1:16" s="24" customFormat="1" ht="39.950000000000003" customHeight="1" x14ac:dyDescent="0.3">
      <c r="A396" s="55" t="s">
        <v>792</v>
      </c>
      <c r="B396" s="58">
        <v>44852</v>
      </c>
      <c r="C396" s="57" t="s">
        <v>795</v>
      </c>
      <c r="D396" s="11">
        <v>27</v>
      </c>
      <c r="E396" s="66">
        <v>6.5</v>
      </c>
      <c r="F396" s="13">
        <f t="shared" si="15"/>
        <v>175.5</v>
      </c>
      <c r="G396" s="14"/>
      <c r="H396" s="18"/>
      <c r="I396" s="15"/>
      <c r="J396" s="14"/>
      <c r="K396" s="14"/>
      <c r="L396" s="70">
        <v>58</v>
      </c>
      <c r="M396" s="14"/>
      <c r="N396" s="14" t="s">
        <v>23</v>
      </c>
      <c r="O396" s="15">
        <f t="shared" si="14"/>
        <v>377</v>
      </c>
      <c r="P396" s="16"/>
    </row>
    <row r="397" spans="1:16" s="16" customFormat="1" ht="39.950000000000003" customHeight="1" x14ac:dyDescent="0.3">
      <c r="A397" s="55" t="s">
        <v>796</v>
      </c>
      <c r="B397" s="62" t="s">
        <v>13</v>
      </c>
      <c r="C397" s="57" t="s">
        <v>797</v>
      </c>
      <c r="D397" s="11">
        <v>12</v>
      </c>
      <c r="E397" s="66">
        <v>70</v>
      </c>
      <c r="F397" s="13">
        <f t="shared" si="15"/>
        <v>840</v>
      </c>
      <c r="G397" s="17"/>
      <c r="H397" s="18"/>
      <c r="I397" s="26"/>
      <c r="J397" s="15"/>
      <c r="K397" s="14"/>
      <c r="L397" s="70">
        <v>5</v>
      </c>
      <c r="M397" s="19"/>
      <c r="N397" s="14" t="s">
        <v>15</v>
      </c>
      <c r="O397" s="15">
        <f t="shared" ref="O397:O450" si="16">+E397*L397</f>
        <v>350</v>
      </c>
    </row>
    <row r="398" spans="1:16" s="16" customFormat="1" ht="39.950000000000003" customHeight="1" x14ac:dyDescent="0.3">
      <c r="A398" s="55" t="s">
        <v>798</v>
      </c>
      <c r="B398" s="58">
        <v>45042</v>
      </c>
      <c r="C398" s="59" t="s">
        <v>801</v>
      </c>
      <c r="D398" s="21">
        <v>7</v>
      </c>
      <c r="E398" s="66">
        <v>24.95</v>
      </c>
      <c r="F398" s="13">
        <f t="shared" si="15"/>
        <v>174.65</v>
      </c>
      <c r="G398" s="14"/>
      <c r="H398" s="18"/>
      <c r="I398" s="15"/>
      <c r="J398" s="14"/>
      <c r="K398" s="14"/>
      <c r="L398" s="70">
        <v>26</v>
      </c>
      <c r="M398" s="14"/>
      <c r="N398" s="14" t="s">
        <v>23</v>
      </c>
      <c r="O398" s="15">
        <f t="shared" si="16"/>
        <v>648.69999999999993</v>
      </c>
    </row>
    <row r="399" spans="1:16" s="16" customFormat="1" ht="39.950000000000003" customHeight="1" x14ac:dyDescent="0.3">
      <c r="A399" s="55" t="s">
        <v>799</v>
      </c>
      <c r="B399" s="58">
        <v>45042</v>
      </c>
      <c r="C399" s="59" t="s">
        <v>803</v>
      </c>
      <c r="D399" s="22">
        <v>12</v>
      </c>
      <c r="E399" s="66">
        <v>355.33</v>
      </c>
      <c r="F399" s="13">
        <f t="shared" si="15"/>
        <v>4263.96</v>
      </c>
      <c r="G399" s="14"/>
      <c r="H399" s="18"/>
      <c r="I399" s="15"/>
      <c r="J399" s="14"/>
      <c r="K399" s="14"/>
      <c r="L399" s="70">
        <v>3</v>
      </c>
      <c r="M399" s="14"/>
      <c r="N399" s="14" t="s">
        <v>23</v>
      </c>
      <c r="O399" s="15">
        <f t="shared" si="16"/>
        <v>1065.99</v>
      </c>
    </row>
    <row r="400" spans="1:16" s="16" customFormat="1" ht="39.950000000000003" customHeight="1" x14ac:dyDescent="0.3">
      <c r="A400" s="55" t="s">
        <v>800</v>
      </c>
      <c r="B400" s="56" t="s">
        <v>13</v>
      </c>
      <c r="C400" s="57" t="s">
        <v>805</v>
      </c>
      <c r="D400" s="11">
        <v>1</v>
      </c>
      <c r="E400" s="66">
        <v>71.650000000000006</v>
      </c>
      <c r="F400" s="13">
        <f t="shared" si="15"/>
        <v>71.650000000000006</v>
      </c>
      <c r="G400" s="14"/>
      <c r="H400" s="18"/>
      <c r="I400" s="15"/>
      <c r="J400" s="14"/>
      <c r="K400" s="14"/>
      <c r="L400" s="70">
        <v>6</v>
      </c>
      <c r="M400" s="14"/>
      <c r="N400" s="14" t="s">
        <v>23</v>
      </c>
      <c r="O400" s="15">
        <f t="shared" si="16"/>
        <v>429.90000000000003</v>
      </c>
    </row>
    <row r="401" spans="1:16" s="24" customFormat="1" ht="39.950000000000003" customHeight="1" x14ac:dyDescent="0.3">
      <c r="A401" s="55" t="s">
        <v>802</v>
      </c>
      <c r="B401" s="56">
        <v>45020</v>
      </c>
      <c r="C401" s="57" t="s">
        <v>807</v>
      </c>
      <c r="D401" s="11">
        <v>7</v>
      </c>
      <c r="E401" s="66">
        <v>324.5</v>
      </c>
      <c r="F401" s="13">
        <f t="shared" si="15"/>
        <v>2271.5</v>
      </c>
      <c r="G401" s="14"/>
      <c r="H401" s="18"/>
      <c r="I401" s="15"/>
      <c r="J401" s="14"/>
      <c r="K401" s="14"/>
      <c r="L401" s="70">
        <v>9</v>
      </c>
      <c r="M401" s="14"/>
      <c r="N401" s="14" t="s">
        <v>23</v>
      </c>
      <c r="O401" s="15">
        <f t="shared" si="16"/>
        <v>2920.5</v>
      </c>
      <c r="P401" s="16"/>
    </row>
    <row r="402" spans="1:16" s="24" customFormat="1" ht="39.950000000000003" customHeight="1" x14ac:dyDescent="0.3">
      <c r="A402" s="55" t="s">
        <v>804</v>
      </c>
      <c r="B402" s="56" t="s">
        <v>13</v>
      </c>
      <c r="C402" s="57" t="s">
        <v>809</v>
      </c>
      <c r="D402" s="11">
        <v>1</v>
      </c>
      <c r="E402" s="66">
        <v>6.25</v>
      </c>
      <c r="F402" s="13">
        <f t="shared" si="15"/>
        <v>6.25</v>
      </c>
      <c r="G402" s="14"/>
      <c r="H402" s="18"/>
      <c r="I402" s="15"/>
      <c r="J402" s="14"/>
      <c r="K402" s="14"/>
      <c r="L402" s="70">
        <v>76</v>
      </c>
      <c r="M402" s="14"/>
      <c r="N402" s="14" t="s">
        <v>23</v>
      </c>
      <c r="O402" s="15">
        <f t="shared" si="16"/>
        <v>475</v>
      </c>
      <c r="P402" s="16"/>
    </row>
    <row r="403" spans="1:16" s="24" customFormat="1" ht="39.950000000000003" customHeight="1" x14ac:dyDescent="0.3">
      <c r="A403" s="55" t="s">
        <v>806</v>
      </c>
      <c r="B403" s="56" t="s">
        <v>13</v>
      </c>
      <c r="C403" s="57" t="s">
        <v>811</v>
      </c>
      <c r="D403" s="11">
        <v>2</v>
      </c>
      <c r="E403" s="66">
        <v>6.25</v>
      </c>
      <c r="F403" s="13">
        <f t="shared" si="15"/>
        <v>12.5</v>
      </c>
      <c r="G403" s="14"/>
      <c r="H403" s="18"/>
      <c r="I403" s="15"/>
      <c r="J403" s="14"/>
      <c r="K403" s="14"/>
      <c r="L403" s="70">
        <v>386</v>
      </c>
      <c r="M403" s="14"/>
      <c r="N403" s="14" t="s">
        <v>23</v>
      </c>
      <c r="O403" s="15">
        <f t="shared" si="16"/>
        <v>2412.5</v>
      </c>
      <c r="P403" s="16"/>
    </row>
    <row r="404" spans="1:16" s="24" customFormat="1" ht="39.950000000000003" customHeight="1" x14ac:dyDescent="0.3">
      <c r="A404" s="55" t="s">
        <v>808</v>
      </c>
      <c r="B404" s="56" t="s">
        <v>13</v>
      </c>
      <c r="C404" s="59" t="s">
        <v>813</v>
      </c>
      <c r="D404" s="11">
        <v>8</v>
      </c>
      <c r="E404" s="66">
        <v>2.5</v>
      </c>
      <c r="F404" s="13">
        <f t="shared" si="15"/>
        <v>20</v>
      </c>
      <c r="G404" s="14"/>
      <c r="H404" s="18"/>
      <c r="I404" s="15"/>
      <c r="J404" s="14"/>
      <c r="K404" s="14"/>
      <c r="L404" s="70">
        <v>648</v>
      </c>
      <c r="M404" s="14"/>
      <c r="N404" s="14" t="s">
        <v>15</v>
      </c>
      <c r="O404" s="15">
        <f t="shared" si="16"/>
        <v>1620</v>
      </c>
      <c r="P404" s="16"/>
    </row>
    <row r="405" spans="1:16" s="24" customFormat="1" ht="39.950000000000003" customHeight="1" x14ac:dyDescent="0.3">
      <c r="A405" s="55" t="s">
        <v>810</v>
      </c>
      <c r="B405" s="56" t="s">
        <v>13</v>
      </c>
      <c r="C405" s="57" t="s">
        <v>814</v>
      </c>
      <c r="D405" s="11">
        <v>1</v>
      </c>
      <c r="E405" s="66">
        <v>2.5</v>
      </c>
      <c r="F405" s="13">
        <f t="shared" si="15"/>
        <v>2.5</v>
      </c>
      <c r="G405" s="14"/>
      <c r="H405" s="18"/>
      <c r="I405" s="15"/>
      <c r="J405" s="14"/>
      <c r="K405" s="14"/>
      <c r="L405" s="70">
        <v>272</v>
      </c>
      <c r="M405" s="14"/>
      <c r="N405" s="14"/>
      <c r="O405" s="15">
        <f t="shared" si="16"/>
        <v>680</v>
      </c>
      <c r="P405" s="16"/>
    </row>
    <row r="406" spans="1:16" s="24" customFormat="1" ht="39.950000000000003" customHeight="1" x14ac:dyDescent="0.3">
      <c r="A406" s="55" t="s">
        <v>812</v>
      </c>
      <c r="B406" s="56" t="s">
        <v>916</v>
      </c>
      <c r="C406" s="57" t="s">
        <v>917</v>
      </c>
      <c r="D406" s="11">
        <v>0</v>
      </c>
      <c r="E406" s="66">
        <v>2.5</v>
      </c>
      <c r="F406" s="13">
        <f t="shared" si="15"/>
        <v>0</v>
      </c>
      <c r="G406" s="14"/>
      <c r="H406" s="18"/>
      <c r="I406" s="15"/>
      <c r="J406" s="14"/>
      <c r="K406" s="14"/>
      <c r="L406" s="70">
        <v>80</v>
      </c>
      <c r="M406" s="14"/>
      <c r="N406" s="14" t="s">
        <v>23</v>
      </c>
      <c r="O406" s="15">
        <f t="shared" si="16"/>
        <v>200</v>
      </c>
      <c r="P406" s="16"/>
    </row>
    <row r="407" spans="1:16" s="24" customFormat="1" ht="39.950000000000003" customHeight="1" x14ac:dyDescent="0.3">
      <c r="A407" s="55" t="s">
        <v>815</v>
      </c>
      <c r="B407" s="56">
        <v>45019</v>
      </c>
      <c r="C407" s="57" t="s">
        <v>816</v>
      </c>
      <c r="D407" s="11">
        <v>10</v>
      </c>
      <c r="E407" s="66">
        <v>223.06</v>
      </c>
      <c r="F407" s="13">
        <f t="shared" si="15"/>
        <v>2230.6</v>
      </c>
      <c r="G407" s="14"/>
      <c r="H407" s="18"/>
      <c r="I407" s="15"/>
      <c r="J407" s="14"/>
      <c r="K407" s="14"/>
      <c r="L407" s="70">
        <v>5</v>
      </c>
      <c r="M407" s="14"/>
      <c r="N407" s="14" t="s">
        <v>15</v>
      </c>
      <c r="O407" s="15">
        <f t="shared" si="16"/>
        <v>1115.3</v>
      </c>
      <c r="P407" s="16"/>
    </row>
    <row r="408" spans="1:16" s="24" customFormat="1" ht="39.950000000000003" customHeight="1" x14ac:dyDescent="0.3">
      <c r="A408" s="55" t="s">
        <v>817</v>
      </c>
      <c r="B408" s="56">
        <v>45019</v>
      </c>
      <c r="C408" s="57" t="s">
        <v>819</v>
      </c>
      <c r="D408" s="11">
        <v>6</v>
      </c>
      <c r="E408" s="66">
        <v>248.52</v>
      </c>
      <c r="F408" s="13">
        <f t="shared" si="15"/>
        <v>1491.1200000000001</v>
      </c>
      <c r="G408" s="14"/>
      <c r="H408" s="18"/>
      <c r="I408" s="15"/>
      <c r="J408" s="14"/>
      <c r="K408" s="14"/>
      <c r="L408" s="70">
        <v>2</v>
      </c>
      <c r="M408" s="14"/>
      <c r="N408" s="14"/>
      <c r="O408" s="15">
        <f t="shared" si="16"/>
        <v>497.04</v>
      </c>
      <c r="P408" s="16"/>
    </row>
    <row r="409" spans="1:16" s="24" customFormat="1" ht="39.950000000000003" customHeight="1" x14ac:dyDescent="0.3">
      <c r="A409" s="55" t="s">
        <v>818</v>
      </c>
      <c r="B409" s="56">
        <v>44652</v>
      </c>
      <c r="C409" s="57" t="s">
        <v>821</v>
      </c>
      <c r="D409" s="11">
        <v>1</v>
      </c>
      <c r="E409" s="66">
        <v>145</v>
      </c>
      <c r="F409" s="13">
        <f t="shared" si="15"/>
        <v>145</v>
      </c>
      <c r="G409" s="14"/>
      <c r="H409" s="18"/>
      <c r="I409" s="15"/>
      <c r="J409" s="14"/>
      <c r="K409" s="14">
        <v>1</v>
      </c>
      <c r="L409" s="70">
        <v>2</v>
      </c>
      <c r="M409" s="14"/>
      <c r="N409" s="14" t="s">
        <v>23</v>
      </c>
      <c r="O409" s="15">
        <f t="shared" si="16"/>
        <v>290</v>
      </c>
      <c r="P409" s="16"/>
    </row>
    <row r="410" spans="1:16" s="24" customFormat="1" ht="39.950000000000003" customHeight="1" x14ac:dyDescent="0.3">
      <c r="A410" s="55" t="s">
        <v>820</v>
      </c>
      <c r="B410" s="56" t="s">
        <v>13</v>
      </c>
      <c r="C410" s="57" t="s">
        <v>823</v>
      </c>
      <c r="D410" s="11">
        <v>0</v>
      </c>
      <c r="E410" s="66">
        <v>150</v>
      </c>
      <c r="F410" s="13">
        <f t="shared" si="15"/>
        <v>0</v>
      </c>
      <c r="G410" s="14"/>
      <c r="H410" s="18"/>
      <c r="I410" s="15"/>
      <c r="J410" s="14"/>
      <c r="K410" s="14"/>
      <c r="L410" s="70">
        <v>36</v>
      </c>
      <c r="M410" s="14"/>
      <c r="N410" s="14" t="s">
        <v>23</v>
      </c>
      <c r="O410" s="15">
        <f t="shared" si="16"/>
        <v>5400</v>
      </c>
      <c r="P410" s="16"/>
    </row>
    <row r="411" spans="1:16" s="24" customFormat="1" ht="39.950000000000003" customHeight="1" x14ac:dyDescent="0.3">
      <c r="A411" s="55" t="s">
        <v>822</v>
      </c>
      <c r="B411" s="56">
        <v>44652</v>
      </c>
      <c r="C411" s="57" t="s">
        <v>824</v>
      </c>
      <c r="D411" s="11">
        <v>0</v>
      </c>
      <c r="E411" s="66">
        <v>159</v>
      </c>
      <c r="F411" s="13">
        <f t="shared" si="15"/>
        <v>0</v>
      </c>
      <c r="G411" s="14"/>
      <c r="H411" s="18"/>
      <c r="I411" s="15"/>
      <c r="J411" s="14"/>
      <c r="K411" s="14"/>
      <c r="L411" s="70">
        <v>16</v>
      </c>
      <c r="M411" s="14"/>
      <c r="N411" s="14" t="s">
        <v>23</v>
      </c>
      <c r="O411" s="15">
        <f t="shared" si="16"/>
        <v>2544</v>
      </c>
      <c r="P411" s="16"/>
    </row>
    <row r="412" spans="1:16" s="24" customFormat="1" ht="39.950000000000003" customHeight="1" x14ac:dyDescent="0.3">
      <c r="A412" s="55" t="s">
        <v>825</v>
      </c>
      <c r="B412" s="56" t="s">
        <v>13</v>
      </c>
      <c r="C412" s="57" t="s">
        <v>827</v>
      </c>
      <c r="D412" s="11">
        <v>3</v>
      </c>
      <c r="E412" s="66">
        <v>29.35</v>
      </c>
      <c r="F412" s="13">
        <f t="shared" si="15"/>
        <v>88.050000000000011</v>
      </c>
      <c r="G412" s="10"/>
      <c r="H412" s="18"/>
      <c r="I412" s="26"/>
      <c r="J412" s="15">
        <f>+I412*H412</f>
        <v>0</v>
      </c>
      <c r="K412" s="14"/>
      <c r="L412" s="70">
        <v>38</v>
      </c>
      <c r="M412" s="19"/>
      <c r="N412" s="14" t="s">
        <v>23</v>
      </c>
      <c r="O412" s="15">
        <f t="shared" si="16"/>
        <v>1115.3</v>
      </c>
      <c r="P412" s="16"/>
    </row>
    <row r="413" spans="1:16" s="24" customFormat="1" ht="39.950000000000003" customHeight="1" x14ac:dyDescent="0.3">
      <c r="A413" s="55" t="s">
        <v>826</v>
      </c>
      <c r="B413" s="56" t="s">
        <v>13</v>
      </c>
      <c r="C413" s="57" t="s">
        <v>829</v>
      </c>
      <c r="D413" s="22">
        <v>3</v>
      </c>
      <c r="E413" s="66">
        <v>29.35</v>
      </c>
      <c r="F413" s="13">
        <f t="shared" si="15"/>
        <v>88.050000000000011</v>
      </c>
      <c r="G413" s="14"/>
      <c r="H413" s="18"/>
      <c r="I413" s="15"/>
      <c r="J413" s="14"/>
      <c r="K413" s="14">
        <v>2</v>
      </c>
      <c r="L413" s="70">
        <v>28</v>
      </c>
      <c r="M413" s="14"/>
      <c r="N413" s="14"/>
      <c r="O413" s="15">
        <f t="shared" si="16"/>
        <v>821.80000000000007</v>
      </c>
      <c r="P413" s="16"/>
    </row>
    <row r="414" spans="1:16" s="24" customFormat="1" ht="39.950000000000003" customHeight="1" x14ac:dyDescent="0.3">
      <c r="A414" s="55" t="s">
        <v>828</v>
      </c>
      <c r="B414" s="56" t="s">
        <v>13</v>
      </c>
      <c r="C414" s="57" t="s">
        <v>831</v>
      </c>
      <c r="D414" s="22">
        <v>2</v>
      </c>
      <c r="E414" s="66">
        <v>29.35</v>
      </c>
      <c r="F414" s="13">
        <f t="shared" si="15"/>
        <v>58.7</v>
      </c>
      <c r="G414" s="14"/>
      <c r="H414" s="18"/>
      <c r="I414" s="15"/>
      <c r="J414" s="14"/>
      <c r="K414" s="14">
        <v>1</v>
      </c>
      <c r="L414" s="70">
        <v>31</v>
      </c>
      <c r="M414" s="14"/>
      <c r="N414" s="14" t="s">
        <v>15</v>
      </c>
      <c r="O414" s="15">
        <f t="shared" si="16"/>
        <v>909.85</v>
      </c>
      <c r="P414" s="16"/>
    </row>
    <row r="415" spans="1:16" s="24" customFormat="1" ht="39.950000000000003" customHeight="1" x14ac:dyDescent="0.3">
      <c r="A415" s="55" t="s">
        <v>830</v>
      </c>
      <c r="B415" s="56" t="s">
        <v>13</v>
      </c>
      <c r="C415" s="57" t="s">
        <v>833</v>
      </c>
      <c r="D415" s="11">
        <v>0</v>
      </c>
      <c r="E415" s="66">
        <v>29.35</v>
      </c>
      <c r="F415" s="13">
        <f t="shared" si="15"/>
        <v>0</v>
      </c>
      <c r="G415" s="14"/>
      <c r="H415" s="18"/>
      <c r="I415" s="15"/>
      <c r="J415" s="14"/>
      <c r="K415" s="14"/>
      <c r="L415" s="70">
        <v>1</v>
      </c>
      <c r="M415" s="14"/>
      <c r="N415" s="14" t="s">
        <v>23</v>
      </c>
      <c r="O415" s="15">
        <f t="shared" si="16"/>
        <v>29.35</v>
      </c>
      <c r="P415" s="16"/>
    </row>
    <row r="416" spans="1:16" s="24" customFormat="1" ht="39.950000000000003" customHeight="1" x14ac:dyDescent="0.3">
      <c r="A416" s="55" t="s">
        <v>832</v>
      </c>
      <c r="B416" s="56">
        <v>44193</v>
      </c>
      <c r="C416" s="57" t="s">
        <v>835</v>
      </c>
      <c r="D416" s="11">
        <v>3</v>
      </c>
      <c r="E416" s="66">
        <v>18.86</v>
      </c>
      <c r="F416" s="13">
        <f t="shared" si="15"/>
        <v>56.58</v>
      </c>
      <c r="G416" s="17"/>
      <c r="H416" s="18"/>
      <c r="I416" s="15"/>
      <c r="J416" s="14">
        <v>676.5</v>
      </c>
      <c r="K416" s="14">
        <v>3</v>
      </c>
      <c r="L416" s="70">
        <v>25</v>
      </c>
      <c r="M416" s="14"/>
      <c r="N416" s="14" t="s">
        <v>18</v>
      </c>
      <c r="O416" s="15">
        <f t="shared" si="16"/>
        <v>471.5</v>
      </c>
      <c r="P416" s="16"/>
    </row>
    <row r="417" spans="1:16" s="24" customFormat="1" ht="39.950000000000003" customHeight="1" x14ac:dyDescent="0.3">
      <c r="A417" s="55" t="s">
        <v>834</v>
      </c>
      <c r="B417" s="56" t="s">
        <v>13</v>
      </c>
      <c r="C417" s="57" t="s">
        <v>837</v>
      </c>
      <c r="D417" s="11">
        <v>1</v>
      </c>
      <c r="E417" s="66">
        <v>29.35</v>
      </c>
      <c r="F417" s="13">
        <f t="shared" si="15"/>
        <v>29.35</v>
      </c>
      <c r="G417" s="17"/>
      <c r="H417" s="18"/>
      <c r="I417" s="15"/>
      <c r="J417" s="28">
        <f>+H417*I417</f>
        <v>0</v>
      </c>
      <c r="K417" s="14"/>
      <c r="L417" s="70">
        <v>1</v>
      </c>
      <c r="M417" s="14"/>
      <c r="N417" s="14" t="s">
        <v>23</v>
      </c>
      <c r="O417" s="15">
        <f t="shared" si="16"/>
        <v>29.35</v>
      </c>
      <c r="P417" s="16"/>
    </row>
    <row r="418" spans="1:16" s="24" customFormat="1" ht="39.950000000000003" customHeight="1" x14ac:dyDescent="0.3">
      <c r="A418" s="55" t="s">
        <v>836</v>
      </c>
      <c r="B418" s="56" t="s">
        <v>13</v>
      </c>
      <c r="C418" s="57" t="s">
        <v>839</v>
      </c>
      <c r="D418" s="22">
        <v>10</v>
      </c>
      <c r="E418" s="66">
        <v>1634.36</v>
      </c>
      <c r="F418" s="13">
        <f t="shared" si="15"/>
        <v>16343.599999999999</v>
      </c>
      <c r="G418" s="10"/>
      <c r="H418" s="18"/>
      <c r="I418" s="15"/>
      <c r="J418" s="15"/>
      <c r="K418" s="14"/>
      <c r="L418" s="70">
        <v>3</v>
      </c>
      <c r="M418" s="19"/>
      <c r="N418" s="14" t="s">
        <v>15</v>
      </c>
      <c r="O418" s="15">
        <f t="shared" si="16"/>
        <v>4903.08</v>
      </c>
      <c r="P418" s="16"/>
    </row>
    <row r="419" spans="1:16" s="24" customFormat="1" ht="39.950000000000003" customHeight="1" x14ac:dyDescent="0.3">
      <c r="A419" s="55" t="s">
        <v>838</v>
      </c>
      <c r="B419" s="56" t="s">
        <v>13</v>
      </c>
      <c r="C419" s="57" t="s">
        <v>840</v>
      </c>
      <c r="D419" s="22">
        <v>25</v>
      </c>
      <c r="E419" s="66">
        <v>25.84</v>
      </c>
      <c r="F419" s="13">
        <f t="shared" si="15"/>
        <v>646</v>
      </c>
      <c r="G419" s="10"/>
      <c r="H419" s="18"/>
      <c r="I419" s="15"/>
      <c r="J419" s="15"/>
      <c r="K419" s="14"/>
      <c r="L419" s="70">
        <v>10</v>
      </c>
      <c r="M419" s="19"/>
      <c r="N419" s="14" t="s">
        <v>15</v>
      </c>
      <c r="O419" s="15">
        <f t="shared" si="16"/>
        <v>258.39999999999998</v>
      </c>
      <c r="P419" s="16"/>
    </row>
    <row r="420" spans="1:16" s="24" customFormat="1" ht="39.950000000000003" customHeight="1" x14ac:dyDescent="0.3">
      <c r="A420" s="55" t="s">
        <v>841</v>
      </c>
      <c r="B420" s="56" t="s">
        <v>13</v>
      </c>
      <c r="C420" s="57" t="s">
        <v>842</v>
      </c>
      <c r="D420" s="11">
        <v>4</v>
      </c>
      <c r="E420" s="66">
        <v>17.7</v>
      </c>
      <c r="F420" s="13">
        <f t="shared" si="15"/>
        <v>70.8</v>
      </c>
      <c r="G420" s="17"/>
      <c r="H420" s="18"/>
      <c r="I420" s="15"/>
      <c r="J420" s="14"/>
      <c r="K420" s="14"/>
      <c r="L420" s="70">
        <v>12</v>
      </c>
      <c r="M420" s="14"/>
      <c r="N420" s="14" t="s">
        <v>15</v>
      </c>
      <c r="O420" s="15">
        <f t="shared" si="16"/>
        <v>212.39999999999998</v>
      </c>
      <c r="P420" s="16"/>
    </row>
    <row r="421" spans="1:16" s="29" customFormat="1" ht="39.950000000000003" customHeight="1" x14ac:dyDescent="0.3">
      <c r="A421" s="55" t="s">
        <v>843</v>
      </c>
      <c r="B421" s="56" t="s">
        <v>13</v>
      </c>
      <c r="C421" s="57" t="s">
        <v>845</v>
      </c>
      <c r="D421" s="11">
        <v>0</v>
      </c>
      <c r="E421" s="66">
        <v>17.7</v>
      </c>
      <c r="F421" s="13">
        <f t="shared" si="15"/>
        <v>0</v>
      </c>
      <c r="G421" s="14"/>
      <c r="H421" s="18"/>
      <c r="I421" s="15"/>
      <c r="J421" s="14"/>
      <c r="K421" s="14"/>
      <c r="L421" s="70">
        <v>19</v>
      </c>
      <c r="M421" s="14"/>
      <c r="N421" s="14" t="s">
        <v>18</v>
      </c>
      <c r="O421" s="15">
        <f t="shared" si="16"/>
        <v>336.3</v>
      </c>
      <c r="P421" s="16"/>
    </row>
    <row r="422" spans="1:16" s="29" customFormat="1" ht="39.950000000000003" customHeight="1" x14ac:dyDescent="0.3">
      <c r="A422" s="55" t="s">
        <v>844</v>
      </c>
      <c r="B422" s="56" t="s">
        <v>13</v>
      </c>
      <c r="C422" s="57" t="s">
        <v>847</v>
      </c>
      <c r="D422" s="21">
        <v>0</v>
      </c>
      <c r="E422" s="66">
        <v>17.7</v>
      </c>
      <c r="F422" s="13">
        <f t="shared" si="15"/>
        <v>0</v>
      </c>
      <c r="G422" s="14"/>
      <c r="H422" s="18"/>
      <c r="I422" s="15"/>
      <c r="J422" s="14"/>
      <c r="K422" s="14"/>
      <c r="L422" s="70">
        <v>20</v>
      </c>
      <c r="M422" s="14"/>
      <c r="N422" s="14" t="s">
        <v>82</v>
      </c>
      <c r="O422" s="15">
        <f t="shared" si="16"/>
        <v>354</v>
      </c>
      <c r="P422" s="16"/>
    </row>
    <row r="423" spans="1:16" s="16" customFormat="1" ht="39.950000000000003" customHeight="1" x14ac:dyDescent="0.3">
      <c r="A423" s="55" t="s">
        <v>846</v>
      </c>
      <c r="B423" s="56" t="s">
        <v>13</v>
      </c>
      <c r="C423" s="57" t="s">
        <v>849</v>
      </c>
      <c r="D423" s="21">
        <v>38</v>
      </c>
      <c r="E423" s="66">
        <v>17.7</v>
      </c>
      <c r="F423" s="13">
        <f t="shared" si="15"/>
        <v>672.6</v>
      </c>
      <c r="G423" s="14"/>
      <c r="H423" s="18"/>
      <c r="I423" s="15"/>
      <c r="J423" s="14"/>
      <c r="K423" s="14">
        <v>10</v>
      </c>
      <c r="L423" s="70">
        <v>15</v>
      </c>
      <c r="M423" s="14"/>
      <c r="N423" s="14"/>
      <c r="O423" s="15">
        <f t="shared" si="16"/>
        <v>265.5</v>
      </c>
    </row>
    <row r="424" spans="1:16" s="16" customFormat="1" ht="39.950000000000003" customHeight="1" x14ac:dyDescent="0.3">
      <c r="A424" s="55" t="s">
        <v>848</v>
      </c>
      <c r="B424" s="56">
        <v>44193</v>
      </c>
      <c r="C424" s="57" t="s">
        <v>851</v>
      </c>
      <c r="D424" s="21">
        <v>16</v>
      </c>
      <c r="E424" s="66">
        <v>17.7</v>
      </c>
      <c r="F424" s="13">
        <f t="shared" si="15"/>
        <v>283.2</v>
      </c>
      <c r="G424" s="14"/>
      <c r="H424" s="18"/>
      <c r="I424" s="15"/>
      <c r="J424" s="14"/>
      <c r="K424" s="14"/>
      <c r="L424" s="70">
        <v>31</v>
      </c>
      <c r="M424" s="14"/>
      <c r="N424" s="14" t="s">
        <v>82</v>
      </c>
      <c r="O424" s="15">
        <f t="shared" si="16"/>
        <v>548.69999999999993</v>
      </c>
    </row>
    <row r="425" spans="1:16" s="16" customFormat="1" ht="39.950000000000003" customHeight="1" x14ac:dyDescent="0.3">
      <c r="A425" s="55" t="s">
        <v>850</v>
      </c>
      <c r="B425" s="56">
        <v>44193</v>
      </c>
      <c r="C425" s="57" t="s">
        <v>853</v>
      </c>
      <c r="D425" s="21">
        <v>36</v>
      </c>
      <c r="E425" s="66">
        <v>17.7</v>
      </c>
      <c r="F425" s="13">
        <f t="shared" si="15"/>
        <v>637.19999999999993</v>
      </c>
      <c r="G425" s="14"/>
      <c r="H425" s="18"/>
      <c r="I425" s="15"/>
      <c r="J425" s="14"/>
      <c r="K425" s="14"/>
      <c r="L425" s="70">
        <v>17</v>
      </c>
      <c r="M425" s="14"/>
      <c r="N425" s="14"/>
      <c r="O425" s="15">
        <f t="shared" si="16"/>
        <v>300.89999999999998</v>
      </c>
    </row>
    <row r="426" spans="1:16" s="16" customFormat="1" ht="39.950000000000003" customHeight="1" x14ac:dyDescent="0.3">
      <c r="A426" s="55" t="s">
        <v>852</v>
      </c>
      <c r="B426" s="56">
        <v>45020</v>
      </c>
      <c r="C426" s="57" t="s">
        <v>854</v>
      </c>
      <c r="D426" s="21">
        <v>13</v>
      </c>
      <c r="E426" s="66">
        <v>3.48</v>
      </c>
      <c r="F426" s="13">
        <f t="shared" si="15"/>
        <v>45.24</v>
      </c>
      <c r="G426" s="14"/>
      <c r="H426" s="18"/>
      <c r="I426" s="15"/>
      <c r="J426" s="14"/>
      <c r="K426" s="14">
        <v>2</v>
      </c>
      <c r="L426" s="70">
        <v>5</v>
      </c>
      <c r="M426" s="14"/>
      <c r="N426" s="14"/>
      <c r="O426" s="15">
        <f t="shared" si="16"/>
        <v>17.399999999999999</v>
      </c>
    </row>
    <row r="427" spans="1:16" s="16" customFormat="1" ht="39.950000000000003" customHeight="1" x14ac:dyDescent="0.3">
      <c r="A427" s="55" t="s">
        <v>855</v>
      </c>
      <c r="B427" s="56" t="s">
        <v>856</v>
      </c>
      <c r="C427" s="57" t="s">
        <v>857</v>
      </c>
      <c r="D427" s="21">
        <v>17</v>
      </c>
      <c r="E427" s="66">
        <v>672.78</v>
      </c>
      <c r="F427" s="13">
        <f t="shared" si="15"/>
        <v>11437.26</v>
      </c>
      <c r="G427" s="14"/>
      <c r="H427" s="18"/>
      <c r="I427" s="15"/>
      <c r="J427" s="14"/>
      <c r="K427" s="14"/>
      <c r="L427" s="70">
        <v>5</v>
      </c>
      <c r="M427" s="14"/>
      <c r="N427" s="14" t="s">
        <v>82</v>
      </c>
      <c r="O427" s="15">
        <f t="shared" si="16"/>
        <v>3363.8999999999996</v>
      </c>
    </row>
    <row r="428" spans="1:16" s="16" customFormat="1" ht="39.950000000000003" customHeight="1" x14ac:dyDescent="0.3">
      <c r="A428" s="55" t="s">
        <v>858</v>
      </c>
      <c r="B428" s="56">
        <v>44193</v>
      </c>
      <c r="C428" s="57" t="s">
        <v>860</v>
      </c>
      <c r="D428" s="21">
        <v>3</v>
      </c>
      <c r="E428" s="66">
        <v>234</v>
      </c>
      <c r="F428" s="13">
        <f t="shared" si="15"/>
        <v>702</v>
      </c>
      <c r="G428" s="14"/>
      <c r="H428" s="18"/>
      <c r="I428" s="15"/>
      <c r="J428" s="14"/>
      <c r="K428" s="14"/>
      <c r="L428" s="70">
        <v>3</v>
      </c>
      <c r="M428" s="14"/>
      <c r="N428" s="14" t="s">
        <v>82</v>
      </c>
      <c r="O428" s="15">
        <f t="shared" si="16"/>
        <v>702</v>
      </c>
    </row>
    <row r="429" spans="1:16" s="16" customFormat="1" ht="39.950000000000003" customHeight="1" x14ac:dyDescent="0.3">
      <c r="A429" s="55" t="s">
        <v>859</v>
      </c>
      <c r="B429" s="56" t="s">
        <v>13</v>
      </c>
      <c r="C429" s="59" t="s">
        <v>861</v>
      </c>
      <c r="D429" s="21">
        <v>25</v>
      </c>
      <c r="E429" s="67">
        <v>315</v>
      </c>
      <c r="F429" s="13">
        <f t="shared" si="15"/>
        <v>7875</v>
      </c>
      <c r="G429" s="14"/>
      <c r="H429" s="18"/>
      <c r="I429" s="15"/>
      <c r="J429" s="14"/>
      <c r="K429" s="14"/>
      <c r="L429" s="70">
        <v>2</v>
      </c>
      <c r="M429" s="14"/>
      <c r="N429" s="14"/>
      <c r="O429" s="15">
        <f t="shared" si="16"/>
        <v>630</v>
      </c>
    </row>
    <row r="430" spans="1:16" s="24" customFormat="1" ht="39.950000000000003" customHeight="1" x14ac:dyDescent="0.3">
      <c r="A430" s="55" t="s">
        <v>862</v>
      </c>
      <c r="B430" s="58">
        <v>44865</v>
      </c>
      <c r="C430" s="57" t="s">
        <v>864</v>
      </c>
      <c r="D430" s="21">
        <v>3</v>
      </c>
      <c r="E430" s="66">
        <v>4897</v>
      </c>
      <c r="F430" s="13">
        <f t="shared" si="15"/>
        <v>14691</v>
      </c>
      <c r="G430" s="14"/>
      <c r="H430" s="18"/>
      <c r="I430" s="15"/>
      <c r="J430" s="14"/>
      <c r="K430" s="14"/>
      <c r="L430" s="70">
        <v>13</v>
      </c>
      <c r="M430" s="14"/>
      <c r="N430" s="14"/>
      <c r="O430" s="15">
        <f t="shared" si="16"/>
        <v>63661</v>
      </c>
      <c r="P430" s="16"/>
    </row>
    <row r="431" spans="1:16" s="24" customFormat="1" ht="39.950000000000003" customHeight="1" x14ac:dyDescent="0.3">
      <c r="A431" s="55" t="s">
        <v>863</v>
      </c>
      <c r="B431" s="58">
        <v>45042</v>
      </c>
      <c r="C431" s="59" t="s">
        <v>865</v>
      </c>
      <c r="D431" s="21">
        <v>12</v>
      </c>
      <c r="E431" s="66">
        <v>4917.0600000000004</v>
      </c>
      <c r="F431" s="13">
        <f t="shared" si="15"/>
        <v>59004.72</v>
      </c>
      <c r="G431" s="14"/>
      <c r="H431" s="18"/>
      <c r="I431" s="15"/>
      <c r="J431" s="14"/>
      <c r="K431" s="14">
        <v>12</v>
      </c>
      <c r="L431" s="70">
        <v>4</v>
      </c>
      <c r="M431" s="14"/>
      <c r="N431" s="14" t="s">
        <v>82</v>
      </c>
      <c r="O431" s="15">
        <f t="shared" si="16"/>
        <v>19668.240000000002</v>
      </c>
      <c r="P431" s="16"/>
    </row>
    <row r="432" spans="1:16" s="24" customFormat="1" ht="39.950000000000003" customHeight="1" x14ac:dyDescent="0.3">
      <c r="A432" s="55" t="s">
        <v>866</v>
      </c>
      <c r="B432" s="58">
        <v>44865</v>
      </c>
      <c r="C432" s="57" t="s">
        <v>868</v>
      </c>
      <c r="D432" s="11">
        <v>0</v>
      </c>
      <c r="E432" s="66">
        <v>7729</v>
      </c>
      <c r="F432" s="13">
        <f t="shared" si="15"/>
        <v>0</v>
      </c>
      <c r="G432" s="17"/>
      <c r="H432" s="18"/>
      <c r="I432" s="26"/>
      <c r="J432" s="15">
        <f>+I432*H432</f>
        <v>0</v>
      </c>
      <c r="K432" s="14"/>
      <c r="L432" s="70">
        <v>3</v>
      </c>
      <c r="M432" s="19"/>
      <c r="N432" s="14" t="s">
        <v>82</v>
      </c>
      <c r="O432" s="15">
        <f t="shared" si="16"/>
        <v>23187</v>
      </c>
      <c r="P432" s="16"/>
    </row>
    <row r="433" spans="1:16" s="24" customFormat="1" ht="39.950000000000003" customHeight="1" x14ac:dyDescent="0.3">
      <c r="A433" s="55" t="s">
        <v>867</v>
      </c>
      <c r="B433" s="58">
        <v>44852</v>
      </c>
      <c r="C433" s="57" t="s">
        <v>870</v>
      </c>
      <c r="D433" s="11">
        <v>1</v>
      </c>
      <c r="E433" s="66">
        <v>5442.16</v>
      </c>
      <c r="F433" s="13">
        <f t="shared" si="15"/>
        <v>5442.16</v>
      </c>
      <c r="G433" s="17"/>
      <c r="H433" s="18"/>
      <c r="I433" s="15"/>
      <c r="J433" s="14"/>
      <c r="K433" s="14"/>
      <c r="L433" s="70">
        <v>4</v>
      </c>
      <c r="M433" s="14"/>
      <c r="N433" s="14" t="s">
        <v>15</v>
      </c>
      <c r="O433" s="15">
        <f t="shared" si="16"/>
        <v>21768.639999999999</v>
      </c>
      <c r="P433" s="16"/>
    </row>
    <row r="434" spans="1:16" s="24" customFormat="1" ht="39.950000000000003" customHeight="1" x14ac:dyDescent="0.3">
      <c r="A434" s="55" t="s">
        <v>869</v>
      </c>
      <c r="B434" s="58">
        <v>44852</v>
      </c>
      <c r="C434" s="57" t="s">
        <v>872</v>
      </c>
      <c r="D434" s="21">
        <v>84</v>
      </c>
      <c r="E434" s="66">
        <v>5330</v>
      </c>
      <c r="F434" s="13">
        <f t="shared" si="15"/>
        <v>447720</v>
      </c>
      <c r="G434" s="14"/>
      <c r="H434" s="18"/>
      <c r="I434" s="15"/>
      <c r="J434" s="14"/>
      <c r="K434" s="14"/>
      <c r="L434" s="70">
        <v>1</v>
      </c>
      <c r="M434" s="14"/>
      <c r="N434" s="14" t="s">
        <v>82</v>
      </c>
      <c r="O434" s="15">
        <f t="shared" si="16"/>
        <v>5330</v>
      </c>
      <c r="P434" s="16"/>
    </row>
    <row r="435" spans="1:16" s="24" customFormat="1" ht="39.950000000000003" customHeight="1" x14ac:dyDescent="0.3">
      <c r="A435" s="55" t="s">
        <v>871</v>
      </c>
      <c r="B435" s="58">
        <v>44865</v>
      </c>
      <c r="C435" s="57" t="s">
        <v>873</v>
      </c>
      <c r="D435" s="23">
        <v>1</v>
      </c>
      <c r="E435" s="66">
        <v>8720.2000000000007</v>
      </c>
      <c r="F435" s="13">
        <f t="shared" si="15"/>
        <v>8720.2000000000007</v>
      </c>
      <c r="G435" s="14"/>
      <c r="H435" s="14"/>
      <c r="I435" s="15"/>
      <c r="J435" s="14"/>
      <c r="K435" s="14"/>
      <c r="L435" s="70">
        <v>11</v>
      </c>
      <c r="M435" s="14"/>
      <c r="N435" s="14" t="s">
        <v>15</v>
      </c>
      <c r="O435" s="15">
        <f t="shared" si="16"/>
        <v>95922.200000000012</v>
      </c>
      <c r="P435" s="16"/>
    </row>
    <row r="436" spans="1:16" s="24" customFormat="1" ht="39.950000000000003" customHeight="1" x14ac:dyDescent="0.3">
      <c r="A436" s="55" t="s">
        <v>874</v>
      </c>
      <c r="B436" s="58">
        <v>45042</v>
      </c>
      <c r="C436" s="59" t="s">
        <v>876</v>
      </c>
      <c r="D436" s="21">
        <v>20</v>
      </c>
      <c r="E436" s="66">
        <v>4917.0600000000004</v>
      </c>
      <c r="F436" s="13">
        <f t="shared" si="15"/>
        <v>98341.200000000012</v>
      </c>
      <c r="G436" s="14"/>
      <c r="H436" s="18"/>
      <c r="I436" s="15"/>
      <c r="J436" s="14"/>
      <c r="K436" s="14"/>
      <c r="L436" s="70">
        <v>4</v>
      </c>
      <c r="M436" s="14"/>
      <c r="N436" s="14" t="s">
        <v>82</v>
      </c>
      <c r="O436" s="15">
        <f t="shared" si="16"/>
        <v>19668.240000000002</v>
      </c>
      <c r="P436" s="16"/>
    </row>
    <row r="437" spans="1:16" s="24" customFormat="1" ht="39.950000000000003" customHeight="1" x14ac:dyDescent="0.3">
      <c r="A437" s="55" t="s">
        <v>875</v>
      </c>
      <c r="B437" s="58">
        <v>45042</v>
      </c>
      <c r="C437" s="59" t="s">
        <v>877</v>
      </c>
      <c r="D437" s="11">
        <v>0</v>
      </c>
      <c r="E437" s="66">
        <v>4204</v>
      </c>
      <c r="F437" s="13">
        <f t="shared" si="15"/>
        <v>0</v>
      </c>
      <c r="G437" s="17"/>
      <c r="H437" s="18"/>
      <c r="I437" s="15"/>
      <c r="J437" s="15">
        <f>+H437*I437</f>
        <v>0</v>
      </c>
      <c r="K437" s="14"/>
      <c r="L437" s="70">
        <v>4</v>
      </c>
      <c r="M437" s="19"/>
      <c r="N437" s="14"/>
      <c r="O437" s="15">
        <f t="shared" si="16"/>
        <v>16816</v>
      </c>
      <c r="P437" s="16"/>
    </row>
    <row r="438" spans="1:16" s="24" customFormat="1" ht="39.950000000000003" customHeight="1" x14ac:dyDescent="0.3">
      <c r="A438" s="55" t="s">
        <v>878</v>
      </c>
      <c r="B438" s="58">
        <v>45042</v>
      </c>
      <c r="C438" s="59" t="s">
        <v>879</v>
      </c>
      <c r="D438" s="21">
        <v>2</v>
      </c>
      <c r="E438" s="66">
        <v>4917.0600000000004</v>
      </c>
      <c r="F438" s="13">
        <f t="shared" si="15"/>
        <v>9834.1200000000008</v>
      </c>
      <c r="G438" s="14"/>
      <c r="H438" s="18"/>
      <c r="I438" s="15"/>
      <c r="J438" s="14"/>
      <c r="K438" s="14"/>
      <c r="L438" s="70">
        <v>4</v>
      </c>
      <c r="M438" s="14"/>
      <c r="N438" s="14" t="s">
        <v>82</v>
      </c>
      <c r="O438" s="15">
        <f t="shared" si="16"/>
        <v>19668.240000000002</v>
      </c>
      <c r="P438" s="16"/>
    </row>
    <row r="439" spans="1:16" s="24" customFormat="1" ht="39.950000000000003" customHeight="1" x14ac:dyDescent="0.3">
      <c r="A439" s="55" t="s">
        <v>880</v>
      </c>
      <c r="B439" s="58">
        <v>44851</v>
      </c>
      <c r="C439" s="57" t="s">
        <v>881</v>
      </c>
      <c r="D439" s="21">
        <v>0</v>
      </c>
      <c r="E439" s="66">
        <v>1177.05</v>
      </c>
      <c r="F439" s="13">
        <f t="shared" si="15"/>
        <v>0</v>
      </c>
      <c r="G439" s="14"/>
      <c r="H439" s="18"/>
      <c r="I439" s="15"/>
      <c r="J439" s="14"/>
      <c r="K439" s="14"/>
      <c r="L439" s="69">
        <v>10</v>
      </c>
      <c r="M439" s="14"/>
      <c r="N439" s="14" t="s">
        <v>82</v>
      </c>
      <c r="O439" s="15">
        <f t="shared" si="16"/>
        <v>11770.5</v>
      </c>
      <c r="P439" s="16"/>
    </row>
    <row r="440" spans="1:16" s="24" customFormat="1" ht="39.950000000000003" customHeight="1" x14ac:dyDescent="0.3">
      <c r="A440" s="55" t="s">
        <v>882</v>
      </c>
      <c r="B440" s="62" t="s">
        <v>13</v>
      </c>
      <c r="C440" s="57" t="s">
        <v>884</v>
      </c>
      <c r="D440" s="21">
        <v>0</v>
      </c>
      <c r="E440" s="66">
        <v>60</v>
      </c>
      <c r="F440" s="13">
        <f t="shared" si="15"/>
        <v>0</v>
      </c>
      <c r="G440" s="14"/>
      <c r="H440" s="18"/>
      <c r="I440" s="15"/>
      <c r="J440" s="14"/>
      <c r="K440" s="14"/>
      <c r="L440" s="70">
        <v>1</v>
      </c>
      <c r="M440" s="14"/>
      <c r="N440" s="14"/>
      <c r="O440" s="15">
        <f t="shared" si="16"/>
        <v>60</v>
      </c>
      <c r="P440" s="16"/>
    </row>
    <row r="441" spans="1:16" s="24" customFormat="1" ht="39.950000000000003" customHeight="1" x14ac:dyDescent="0.3">
      <c r="A441" s="55" t="s">
        <v>883</v>
      </c>
      <c r="B441" s="62" t="s">
        <v>13</v>
      </c>
      <c r="C441" s="57" t="s">
        <v>886</v>
      </c>
      <c r="D441" s="21">
        <v>2</v>
      </c>
      <c r="E441" s="66">
        <v>645.01</v>
      </c>
      <c r="F441" s="13">
        <f t="shared" si="15"/>
        <v>1290.02</v>
      </c>
      <c r="G441" s="14"/>
      <c r="H441" s="18"/>
      <c r="I441" s="15"/>
      <c r="J441" s="14"/>
      <c r="K441" s="14"/>
      <c r="L441" s="70">
        <v>3</v>
      </c>
      <c r="M441" s="14"/>
      <c r="N441" s="14" t="s">
        <v>82</v>
      </c>
      <c r="O441" s="15">
        <f t="shared" si="16"/>
        <v>1935.03</v>
      </c>
      <c r="P441" s="16"/>
    </row>
    <row r="442" spans="1:16" s="24" customFormat="1" ht="39.950000000000003" customHeight="1" x14ac:dyDescent="0.3">
      <c r="A442" s="55" t="s">
        <v>885</v>
      </c>
      <c r="B442" s="62" t="s">
        <v>13</v>
      </c>
      <c r="C442" s="57" t="s">
        <v>887</v>
      </c>
      <c r="D442" s="22">
        <v>0</v>
      </c>
      <c r="E442" s="66">
        <v>1310.6600000000001</v>
      </c>
      <c r="F442" s="13">
        <f t="shared" si="15"/>
        <v>0</v>
      </c>
      <c r="G442" s="14"/>
      <c r="H442" s="18"/>
      <c r="I442" s="15"/>
      <c r="J442" s="14"/>
      <c r="K442" s="14"/>
      <c r="L442" s="70">
        <v>2</v>
      </c>
      <c r="M442" s="14"/>
      <c r="N442" s="14" t="s">
        <v>82</v>
      </c>
      <c r="O442" s="15">
        <f t="shared" si="16"/>
        <v>2621.3200000000002</v>
      </c>
      <c r="P442" s="16"/>
    </row>
    <row r="443" spans="1:16" s="24" customFormat="1" ht="39.950000000000003" customHeight="1" x14ac:dyDescent="0.3">
      <c r="A443" s="55" t="s">
        <v>888</v>
      </c>
      <c r="B443" s="56">
        <v>45365</v>
      </c>
      <c r="C443" s="57" t="s">
        <v>918</v>
      </c>
      <c r="D443" s="22">
        <v>0</v>
      </c>
      <c r="E443" s="66">
        <v>30</v>
      </c>
      <c r="F443" s="13">
        <f t="shared" si="15"/>
        <v>0</v>
      </c>
      <c r="G443" s="14"/>
      <c r="H443" s="18"/>
      <c r="I443" s="15"/>
      <c r="J443" s="14"/>
      <c r="K443" s="14"/>
      <c r="L443" s="70">
        <v>1</v>
      </c>
      <c r="M443" s="14"/>
      <c r="N443" s="14" t="s">
        <v>82</v>
      </c>
      <c r="O443" s="15">
        <f t="shared" si="16"/>
        <v>30</v>
      </c>
      <c r="P443" s="16"/>
    </row>
    <row r="444" spans="1:16" s="16" customFormat="1" ht="39.950000000000003" customHeight="1" x14ac:dyDescent="0.3">
      <c r="A444" s="55" t="s">
        <v>889</v>
      </c>
      <c r="B444" s="56">
        <v>44193</v>
      </c>
      <c r="C444" s="57" t="s">
        <v>890</v>
      </c>
      <c r="D444" s="22">
        <v>1</v>
      </c>
      <c r="E444" s="66">
        <v>30</v>
      </c>
      <c r="F444" s="13">
        <f t="shared" si="15"/>
        <v>30</v>
      </c>
      <c r="G444" s="14"/>
      <c r="H444" s="18"/>
      <c r="I444" s="15"/>
      <c r="J444" s="14"/>
      <c r="K444" s="14"/>
      <c r="L444" s="70">
        <v>9</v>
      </c>
      <c r="M444" s="14"/>
      <c r="N444" s="14" t="s">
        <v>15</v>
      </c>
      <c r="O444" s="15">
        <f t="shared" si="16"/>
        <v>270</v>
      </c>
    </row>
    <row r="445" spans="1:16" s="24" customFormat="1" ht="39.950000000000003" customHeight="1" x14ac:dyDescent="0.3">
      <c r="A445" s="55" t="s">
        <v>891</v>
      </c>
      <c r="B445" s="62" t="s">
        <v>13</v>
      </c>
      <c r="C445" s="57" t="s">
        <v>892</v>
      </c>
      <c r="D445" s="22">
        <v>20</v>
      </c>
      <c r="E445" s="66">
        <v>30</v>
      </c>
      <c r="F445" s="13">
        <f t="shared" si="15"/>
        <v>600</v>
      </c>
      <c r="G445" s="14"/>
      <c r="H445" s="18"/>
      <c r="I445" s="15"/>
      <c r="J445" s="14"/>
      <c r="K445" s="14"/>
      <c r="L445" s="70">
        <v>8</v>
      </c>
      <c r="M445" s="14"/>
      <c r="N445" s="14" t="s">
        <v>15</v>
      </c>
      <c r="O445" s="15">
        <f t="shared" si="16"/>
        <v>240</v>
      </c>
      <c r="P445" s="16"/>
    </row>
    <row r="446" spans="1:16" s="24" customFormat="1" ht="39.950000000000003" customHeight="1" x14ac:dyDescent="0.3">
      <c r="A446" s="55" t="s">
        <v>893</v>
      </c>
      <c r="B446" s="56" t="s">
        <v>13</v>
      </c>
      <c r="C446" s="57" t="s">
        <v>894</v>
      </c>
      <c r="D446" s="11">
        <v>1</v>
      </c>
      <c r="E446" s="66">
        <v>30</v>
      </c>
      <c r="F446" s="13">
        <f t="shared" si="15"/>
        <v>30</v>
      </c>
      <c r="G446" s="14"/>
      <c r="H446" s="18"/>
      <c r="I446" s="15"/>
      <c r="J446" s="14"/>
      <c r="K446" s="14"/>
      <c r="L446" s="70">
        <v>1</v>
      </c>
      <c r="M446" s="14"/>
      <c r="N446" s="14" t="s">
        <v>23</v>
      </c>
      <c r="O446" s="15">
        <f t="shared" si="16"/>
        <v>30</v>
      </c>
      <c r="P446" s="16"/>
    </row>
    <row r="447" spans="1:16" s="24" customFormat="1" ht="39.950000000000003" customHeight="1" x14ac:dyDescent="0.3">
      <c r="A447" s="55" t="s">
        <v>895</v>
      </c>
      <c r="B447" s="56" t="s">
        <v>13</v>
      </c>
      <c r="C447" s="57" t="s">
        <v>896</v>
      </c>
      <c r="D447" s="22">
        <v>10</v>
      </c>
      <c r="E447" s="66">
        <v>30</v>
      </c>
      <c r="F447" s="13">
        <f t="shared" si="15"/>
        <v>300</v>
      </c>
      <c r="G447" s="14"/>
      <c r="H447" s="18"/>
      <c r="I447" s="15"/>
      <c r="J447" s="14"/>
      <c r="K447" s="14"/>
      <c r="L447" s="70">
        <v>10</v>
      </c>
      <c r="M447" s="14"/>
      <c r="N447" s="14" t="s">
        <v>23</v>
      </c>
      <c r="O447" s="15">
        <f t="shared" si="16"/>
        <v>300</v>
      </c>
      <c r="P447" s="16"/>
    </row>
    <row r="448" spans="1:16" s="24" customFormat="1" ht="39.950000000000003" customHeight="1" x14ac:dyDescent="0.3">
      <c r="A448" s="55" t="s">
        <v>897</v>
      </c>
      <c r="B448" s="56">
        <v>45020</v>
      </c>
      <c r="C448" s="57" t="s">
        <v>898</v>
      </c>
      <c r="D448" s="22">
        <v>0</v>
      </c>
      <c r="E448" s="66">
        <v>413</v>
      </c>
      <c r="F448" s="13">
        <f t="shared" si="15"/>
        <v>0</v>
      </c>
      <c r="G448" s="14"/>
      <c r="H448" s="18"/>
      <c r="I448" s="15"/>
      <c r="J448" s="14"/>
      <c r="K448" s="14"/>
      <c r="L448" s="70">
        <v>1</v>
      </c>
      <c r="M448" s="14"/>
      <c r="N448" s="14" t="s">
        <v>23</v>
      </c>
      <c r="O448" s="15">
        <f t="shared" si="16"/>
        <v>413</v>
      </c>
      <c r="P448" s="16"/>
    </row>
    <row r="449" spans="1:16" s="24" customFormat="1" ht="39.950000000000003" customHeight="1" x14ac:dyDescent="0.3">
      <c r="A449" s="55" t="s">
        <v>899</v>
      </c>
      <c r="B449" s="56" t="s">
        <v>13</v>
      </c>
      <c r="C449" s="59" t="s">
        <v>900</v>
      </c>
      <c r="D449" s="22">
        <v>0</v>
      </c>
      <c r="E449" s="66">
        <v>148.13</v>
      </c>
      <c r="F449" s="13">
        <f t="shared" si="15"/>
        <v>0</v>
      </c>
      <c r="G449" s="14"/>
      <c r="H449" s="18"/>
      <c r="I449" s="15"/>
      <c r="J449" s="14"/>
      <c r="K449" s="14"/>
      <c r="L449" s="70">
        <v>1</v>
      </c>
      <c r="M449" s="14"/>
      <c r="N449" s="14" t="s">
        <v>23</v>
      </c>
      <c r="O449" s="15">
        <f t="shared" si="16"/>
        <v>148.13</v>
      </c>
      <c r="P449" s="16"/>
    </row>
    <row r="450" spans="1:16" s="24" customFormat="1" ht="39.950000000000003" customHeight="1" x14ac:dyDescent="0.3">
      <c r="A450" s="55" t="s">
        <v>901</v>
      </c>
      <c r="B450" s="56" t="s">
        <v>13</v>
      </c>
      <c r="C450" s="59" t="s">
        <v>902</v>
      </c>
      <c r="D450" s="22">
        <v>0</v>
      </c>
      <c r="E450" s="66">
        <v>148.13</v>
      </c>
      <c r="F450" s="13">
        <f t="shared" si="15"/>
        <v>0</v>
      </c>
      <c r="G450" s="17"/>
      <c r="H450" s="18"/>
      <c r="I450" s="15"/>
      <c r="J450" s="28">
        <f>+H450*I450</f>
        <v>0</v>
      </c>
      <c r="K450" s="14"/>
      <c r="L450" s="70">
        <v>2</v>
      </c>
      <c r="M450" s="14"/>
      <c r="N450" s="14" t="s">
        <v>23</v>
      </c>
      <c r="O450" s="15">
        <f t="shared" si="16"/>
        <v>296.26</v>
      </c>
      <c r="P450" s="16"/>
    </row>
    <row r="451" spans="1:16" ht="39.950000000000003" customHeight="1" x14ac:dyDescent="0.3">
      <c r="A451" s="33" t="s">
        <v>903</v>
      </c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34"/>
      <c r="O451" s="34">
        <f>SUM(O9:O450)</f>
        <v>3500109.5766800004</v>
      </c>
    </row>
    <row r="452" spans="1:16" s="41" customFormat="1" x14ac:dyDescent="0.3">
      <c r="C452" s="42"/>
      <c r="D452" s="43"/>
      <c r="E452" s="38"/>
      <c r="F452" s="40"/>
      <c r="G452" s="39"/>
      <c r="H452" s="39"/>
      <c r="I452" s="40"/>
      <c r="J452" s="39"/>
      <c r="K452" s="39"/>
      <c r="L452" s="44"/>
      <c r="M452" s="39"/>
      <c r="N452" s="44"/>
      <c r="O452" s="45"/>
    </row>
    <row r="453" spans="1:16" customFormat="1" x14ac:dyDescent="0.3">
      <c r="A453" s="32" t="s">
        <v>904</v>
      </c>
      <c r="B453" s="32"/>
      <c r="C453" s="46"/>
      <c r="D453" s="47"/>
      <c r="E453" s="48"/>
      <c r="F453" s="49"/>
      <c r="G453" s="49"/>
      <c r="H453" s="49"/>
      <c r="I453" s="50"/>
      <c r="J453" s="49"/>
      <c r="K453" s="49"/>
      <c r="L453" s="51"/>
      <c r="M453" s="49"/>
      <c r="N453" s="51"/>
      <c r="O453" s="51"/>
      <c r="P453" s="32"/>
    </row>
    <row r="454" spans="1:16" customFormat="1" x14ac:dyDescent="0.3">
      <c r="A454" s="32"/>
      <c r="B454" s="32"/>
      <c r="C454" s="46"/>
      <c r="D454" s="47"/>
      <c r="E454" s="48"/>
      <c r="F454" s="49"/>
      <c r="G454" s="49"/>
      <c r="H454" s="49"/>
      <c r="I454" s="50"/>
      <c r="J454" s="49"/>
      <c r="K454" s="49"/>
      <c r="L454" s="51"/>
      <c r="M454" s="49"/>
      <c r="N454" s="51"/>
      <c r="O454" s="51"/>
      <c r="P454" s="32"/>
    </row>
    <row r="455" spans="1:16" customFormat="1" x14ac:dyDescent="0.3">
      <c r="A455" s="52" t="s">
        <v>905</v>
      </c>
      <c r="B455" s="32"/>
      <c r="C455" s="46"/>
      <c r="D455" s="47"/>
      <c r="E455" s="48"/>
      <c r="F455" s="49"/>
      <c r="G455" s="49"/>
      <c r="H455" s="49"/>
      <c r="I455" s="50"/>
      <c r="J455" s="49"/>
      <c r="K455" s="49"/>
      <c r="L455" s="51"/>
      <c r="M455" s="49"/>
      <c r="N455" s="51"/>
      <c r="O455" s="51"/>
      <c r="P455" s="32"/>
    </row>
    <row r="456" spans="1:16" customFormat="1" x14ac:dyDescent="0.3">
      <c r="A456" s="52"/>
      <c r="B456" s="32"/>
      <c r="C456" s="46"/>
      <c r="D456" s="47"/>
      <c r="E456" s="48"/>
      <c r="F456" s="49"/>
      <c r="G456" s="49"/>
      <c r="H456" s="49"/>
      <c r="I456" s="50"/>
      <c r="J456" s="49"/>
      <c r="K456" s="49"/>
      <c r="L456" s="51"/>
      <c r="M456" s="49"/>
      <c r="N456" s="51"/>
      <c r="O456" s="51"/>
      <c r="P456" s="32"/>
    </row>
    <row r="457" spans="1:16" customFormat="1" x14ac:dyDescent="0.3">
      <c r="A457" s="32"/>
      <c r="B457" s="32"/>
      <c r="C457" s="46"/>
      <c r="D457" s="47"/>
      <c r="E457" s="48"/>
      <c r="F457" s="49"/>
      <c r="G457" s="49"/>
      <c r="H457" s="49"/>
      <c r="I457" s="50"/>
      <c r="J457" s="49"/>
      <c r="K457" s="49"/>
      <c r="L457" s="51"/>
      <c r="M457" s="49"/>
      <c r="N457" s="51"/>
      <c r="O457" s="51"/>
      <c r="P457" s="32"/>
    </row>
    <row r="458" spans="1:16" customFormat="1" x14ac:dyDescent="0.3">
      <c r="A458" s="79" t="s">
        <v>919</v>
      </c>
      <c r="B458" s="51"/>
      <c r="C458" s="46"/>
      <c r="D458" s="47"/>
      <c r="E458" s="48"/>
      <c r="F458" s="49"/>
      <c r="G458" s="49"/>
      <c r="H458" s="49"/>
      <c r="I458" s="50"/>
      <c r="J458" s="49"/>
      <c r="K458" s="49"/>
      <c r="L458" s="51"/>
      <c r="M458" s="49"/>
      <c r="N458" s="51"/>
      <c r="O458" s="51"/>
      <c r="P458" s="32"/>
    </row>
    <row r="459" spans="1:16" customFormat="1" x14ac:dyDescent="0.3">
      <c r="A459" s="51" t="s">
        <v>920</v>
      </c>
      <c r="B459" s="51"/>
      <c r="C459" s="46"/>
      <c r="D459" s="47"/>
      <c r="E459" s="48"/>
      <c r="F459" s="49"/>
      <c r="G459" s="49"/>
      <c r="H459" s="49"/>
      <c r="I459" s="50"/>
      <c r="J459" s="49"/>
      <c r="K459" s="49"/>
      <c r="L459" s="51"/>
      <c r="M459" s="49"/>
      <c r="N459" s="51"/>
      <c r="O459" s="51"/>
      <c r="P459" s="32"/>
    </row>
  </sheetData>
  <mergeCells count="6">
    <mergeCell ref="J451:M451"/>
    <mergeCell ref="A3:F3"/>
    <mergeCell ref="A4:F4"/>
    <mergeCell ref="A5:F5"/>
    <mergeCell ref="B451:E451"/>
    <mergeCell ref="F451:I451"/>
  </mergeCells>
  <pageMargins left="0.7" right="0.7" top="0.75" bottom="0.75" header="0.3" footer="0.3"/>
  <pageSetup scale="60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TRIMESTRE ENERO-MARZO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Daneyi Ramirez</dc:creator>
  <cp:lastModifiedBy>Josue Reinoso</cp:lastModifiedBy>
  <cp:lastPrinted>2024-04-11T15:05:33Z</cp:lastPrinted>
  <dcterms:created xsi:type="dcterms:W3CDTF">2024-04-04T13:11:05Z</dcterms:created>
  <dcterms:modified xsi:type="dcterms:W3CDTF">2024-04-11T15:06:18Z</dcterms:modified>
</cp:coreProperties>
</file>