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3\informes fisico financiero\informes semestral\datos abiertos\"/>
    </mc:Choice>
  </mc:AlternateContent>
  <bookViews>
    <workbookView xWindow="0" yWindow="0" windowWidth="28800" windowHeight="1218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C14" i="1" l="1"/>
  <c r="J30" i="1" l="1"/>
  <c r="I30" i="1"/>
  <c r="J29" i="1"/>
  <c r="I29" i="1"/>
  <c r="C16" i="1"/>
  <c r="C15" i="1"/>
</calcChain>
</file>

<file path=xl/sharedStrings.xml><?xml version="1.0" encoding="utf-8"?>
<sst xmlns="http://schemas.openxmlformats.org/spreadsheetml/2006/main" count="81" uniqueCount="74">
  <si>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</si>
  <si>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</si>
  <si>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</si>
  <si>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</si>
  <si>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</si>
  <si>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</si>
  <si>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</si>
  <si>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</si>
  <si>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</si>
  <si>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</si>
  <si>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</si>
  <si>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</si>
  <si>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</si>
  <si>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</si>
  <si>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</si>
  <si>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</si>
  <si>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</si>
  <si>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</si>
  <si>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</si>
  <si>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</si>
  <si>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</si>
  <si>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</si>
  <si>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</si>
  <si>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</si>
  <si>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</si>
  <si>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</si>
  <si>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</si>
  <si>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</si>
  <si>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</si>
  <si>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</si>
  <si>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</si>
  <si>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</si>
  <si>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</si>
  <si>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</si>
  <si>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</si>
  <si>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</si>
  <si>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</si>
  <si>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</si>
  <si>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</si>
  <si>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</si>
  <si>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</si>
  <si>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</si>
  <si>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</si>
  <si>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</si>
  <si>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</si>
  <si>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</si>
  <si>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</si>
  <si>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</si>
  <si>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</si>
  <si>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5134 ACUARIO NACIONAL</t>
  </si>
  <si>
    <t>01 ACUARIO NACIONAL</t>
  </si>
  <si>
    <t>4.1.1</t>
  </si>
  <si>
    <t>11 Conservación y Exhibición de la Flora y Fauna Acuáticas</t>
  </si>
  <si>
    <t>POBLACION GENERAL, ESCUELAS, COLEGIOS, UNIVERSIDADES Y TURISTAS</t>
  </si>
  <si>
    <t>5828-Conservación de especies acuáticas</t>
  </si>
  <si>
    <t>5830-Educación ambiental sobre la biodiversidad de los recursos acuáticos</t>
  </si>
  <si>
    <t>Cantidad de especies rescatadas, rehabilitadas y liberadas</t>
  </si>
  <si>
    <t>Cantidad de sensibilizaciones</t>
  </si>
  <si>
    <t>Mantener el bienestar de los ecosistemas y biodiversidad costero-marino y dulceacuicola para la gestión en ambiente controlado.</t>
  </si>
  <si>
    <t>Promover contenido de las exhibiciones sobre biodiversidad marina, costera y de agua dulce y sensibilizar sobre cambio climático.</t>
  </si>
  <si>
    <t xml:space="preserve">Aumentar en 16.66% la cantidad de personas sensibilizadas en la conservación de ecosistemas acuáticos, biodiversidad y protección de especies en vía de extinción al 2022 de 60,000 a 70,000 personas al 2023. </t>
  </si>
  <si>
    <t>Ejecucion Segundo Semestre de las Metas Físicas-Financieras 2023</t>
  </si>
  <si>
    <t>Programación Semestral</t>
  </si>
  <si>
    <t>Promover la conservación de ecosistemas acuáticos, a través de exhibiciones, educación y recreación ambiental, investigación, rescate, rehabilitación, reproducción y reintroducción de especies, fomentando su bienestar contribuyendo a la sostenibilidad del medio ambiente.</t>
  </si>
  <si>
    <t>Se reconocida a nivel nacional e internacional como una institución de conservación, comprometida con la educación ambiental, investigación y recreación, enfocada en la sostenibilidad del medio costero-marino, dulceacuícola y su biodiversidad.</t>
  </si>
  <si>
    <t>Por  medio  de  esta  actividad  se  dirigen  y coordinan   los  procesos y acciones para la administración  de los recursos físicos, financieros y la prestación de servicios; con eficiencia y eficacia, de manera que se cumpla a cabalidad con la misión de esta institución y los programas y proyectos incluidos en el plan de trabajo 2021 velando  por  que  los  procesos  de ejecución presupuestal y contables se efectúen con estricto cumplimiento de las disposiciones legislativas vigentes.</t>
  </si>
  <si>
    <t>1.- Se suministraron  5 dietas a los especimenes. 2.-Se rehabilitaron y se reintrodujeron 3 especimenes. 3.-Se realizaron 17 evaluaciones medica. 4.- Se implementó 2 programas de salud. 5.-Se realizó 1.8 plan de reproduccion. 6.-Se realizó 1.6 reporte de calidad de agua. 7.Se realizó 2 informe comparativo. 8.-Se suministraron 16,623.60 libras de alimento. 9.-Se realizaon 18 rescate de nido de tortuga. 10.- Se liberaron 1547 neonatos de tortugas. 11.- Se realizaron 24 estudios de diagnosticos, 12.-Se proporcionaron  17 servicios médicos y 13.- 1 Plan de manejo aplicado.</t>
  </si>
  <si>
    <t>En el segundo semestre del año 2023 hubo una ejecución fisica de un 139% debido a que acuerdo interinstitucionales favorecieron la captacion de nidos de tortugas especialmente durante el tercer trimestre del año. Mientras que en la parte financiera se ejecutó un 93.6% por una disminucion de los recursos de captacion directa, especialmente en el cuarto trimestre del año.</t>
  </si>
  <si>
    <t>1.- Sensibilizaron un promedio de  5,290.  2.-Realizaron 4 jornadas de sensibilizacion. 3.- Se efectuaron 6 asesorias tecnicas. 4.- Se conservaron 6,850 especimenes.               5 .- Adquirieron 671 especímenes.  6.- Realizaron 28 mantenimientos menores a las infraestructura.   7.- Se realizaron 6 viajes de recolección.  8.- se realizó 1 informe, 9.- Equipos y Materiales adquiridos 74 y 10.-Se reprodujeron 2 organismos.</t>
  </si>
  <si>
    <t xml:space="preserve">En la parte Fisica se ejecutó un 139% debido al aumento de la cantidad de nidos de tortugas rescatado y al aumento de las evaluaciones medicas.  En la parte financiera se ejecutó un 52.6% debido a la disminucion de la Captaciones Directas.        
</t>
  </si>
  <si>
    <t>Fortalecer la cooperación interinstitucional para obtener mayor apoyo financiero, gestionar mejoras de infraestructura, fortalecer la capacitacion del personal y la gestión de tecnologia para mejora los servicios.</t>
  </si>
  <si>
    <t>Ejecución Semestral</t>
  </si>
  <si>
    <t>Julio Arias Trinidad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</si>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</sst>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29" xfId="0" applyFont="1" applyFill="1" applyBorder="1" applyAlignment="1">
      <alignment horizontal="center" vertical="center" wrapText="1" readingOrder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165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7" xfId="0" applyNumberFormat="1" applyFont="1" applyBorder="1" applyAlignment="1" applyProtection="1">
      <alignment horizontal="center" vertical="center" wrapText="1"/>
      <protection locked="0"/>
    </xf>
    <xf numFmtId="10" fontId="17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2" xfId="0" applyFont="1" applyBorder="1" applyAlignment="1" applyProtection="1">
      <alignment vertical="top" wrapText="1"/>
      <protection locked="0"/>
    </xf>
    <xf numFmtId="165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33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Border="1" applyAlignment="1" applyProtection="1">
      <alignment horizontal="left" vertical="center" wrapText="1"/>
      <protection locked="0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17" fillId="0" borderId="38" xfId="0" applyNumberFormat="1" applyFont="1" applyFill="1" applyBorder="1" applyAlignment="1">
      <alignment vertical="center" wrapText="1" readingOrder="1"/>
    </xf>
    <xf numFmtId="0" fontId="25" fillId="0" borderId="0" xfId="0" applyFont="1" applyAlignment="1">
      <alignment vertical="center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7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27" xfId="0" applyFont="1" applyFill="1" applyBorder="1" applyAlignment="1">
      <alignment vertical="top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6" fillId="0" borderId="34" xfId="0" applyFont="1" applyBorder="1" applyAlignment="1" applyProtection="1">
      <alignment horizontal="left" vertical="center" wrapText="1"/>
      <protection locked="0"/>
    </xf>
    <xf numFmtId="0" fontId="26" fillId="0" borderId="35" xfId="0" applyFont="1" applyBorder="1" applyAlignment="1" applyProtection="1">
      <alignment horizontal="left" vertical="center" wrapText="1"/>
      <protection locked="0"/>
    </xf>
    <xf numFmtId="0" fontId="26" fillId="0" borderId="36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0" fontId="24" fillId="0" borderId="0" xfId="0" applyFont="1" applyAlignment="1" applyProtection="1">
      <alignment horizontal="left" vertical="center" wrapText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0" fontId="14" fillId="0" borderId="0" xfId="0" applyFont="1" applyProtection="1"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zoomScale="112" zoomScaleNormal="112" workbookViewId="0">
      <selection activeCell="J51" sqref="J51"/>
    </sheetView>
  </sheetViews>
  <sheetFormatPr baseColWidth="10" defaultRowHeight="15" x14ac:dyDescent="0.25"/>
  <cols>
    <col min="1" max="1" width="19.7109375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4"/>
      <c r="B1" s="46" t="s">
        <v>61</v>
      </c>
      <c r="C1" s="47"/>
      <c r="D1" s="47"/>
      <c r="E1" s="47"/>
      <c r="F1" s="47"/>
      <c r="G1" s="47"/>
      <c r="H1" s="47"/>
      <c r="I1" s="47"/>
      <c r="J1" s="48"/>
      <c r="K1" s="1"/>
    </row>
    <row r="2" spans="1:11" ht="21.75" thickBot="1" x14ac:dyDescent="0.3">
      <c r="A2" s="25"/>
      <c r="B2" s="49" t="s">
        <v>0</v>
      </c>
      <c r="C2" s="50"/>
      <c r="D2" s="49" t="s">
        <v>1</v>
      </c>
      <c r="E2" s="51"/>
      <c r="F2" s="51"/>
      <c r="G2" s="50"/>
      <c r="H2" s="52"/>
      <c r="I2" s="2" t="s">
        <v>2</v>
      </c>
      <c r="J2" s="3" t="s">
        <v>3</v>
      </c>
      <c r="K2" s="1"/>
    </row>
    <row r="3" spans="1:11" ht="21.75" thickBot="1" x14ac:dyDescent="0.3">
      <c r="A3" s="26"/>
      <c r="B3" s="53" t="s">
        <v>4</v>
      </c>
      <c r="C3" s="54"/>
      <c r="D3" s="53"/>
      <c r="E3" s="54"/>
      <c r="F3" s="54"/>
      <c r="G3" s="54"/>
      <c r="H3" s="55"/>
      <c r="I3" s="30"/>
      <c r="J3" s="31"/>
      <c r="K3" s="1"/>
    </row>
    <row r="4" spans="1:11" x14ac:dyDescent="0.25">
      <c r="A4" s="56"/>
      <c r="B4" s="57"/>
      <c r="C4" s="57"/>
      <c r="D4" s="58"/>
      <c r="E4" s="58"/>
      <c r="F4" s="58"/>
      <c r="G4" s="58"/>
      <c r="H4" s="58"/>
      <c r="I4" s="57"/>
      <c r="J4" s="59"/>
      <c r="K4" s="1"/>
    </row>
    <row r="5" spans="1:11" ht="3" customHeight="1" x14ac:dyDescent="0.25">
      <c r="A5" s="37"/>
      <c r="B5" s="38"/>
      <c r="C5" s="38"/>
      <c r="D5" s="38"/>
      <c r="E5" s="38"/>
      <c r="F5" s="38"/>
      <c r="G5" s="38"/>
      <c r="H5" s="38"/>
      <c r="I5" s="38"/>
      <c r="J5" s="39"/>
      <c r="K5" s="1"/>
    </row>
    <row r="6" spans="1:11" ht="15.75" x14ac:dyDescent="0.25">
      <c r="A6" s="40" t="s">
        <v>5</v>
      </c>
      <c r="B6" s="41"/>
      <c r="C6" s="41"/>
      <c r="D6" s="41"/>
      <c r="E6" s="41"/>
      <c r="F6" s="41"/>
      <c r="G6" s="41"/>
      <c r="H6" s="41"/>
      <c r="I6" s="41"/>
      <c r="J6" s="42"/>
      <c r="K6" s="1"/>
    </row>
    <row r="7" spans="1:11" ht="15.75" x14ac:dyDescent="0.25">
      <c r="A7" s="43" t="s">
        <v>6</v>
      </c>
      <c r="B7" s="44"/>
      <c r="C7" s="44"/>
      <c r="D7" s="44"/>
      <c r="E7" s="44"/>
      <c r="F7" s="44"/>
      <c r="G7" s="44"/>
      <c r="H7" s="44"/>
      <c r="I7" s="44"/>
      <c r="J7" s="45"/>
      <c r="K7" s="1"/>
    </row>
    <row r="8" spans="1:11" x14ac:dyDescent="0.25">
      <c r="A8" s="4" t="s">
        <v>7</v>
      </c>
      <c r="B8" s="60" t="s">
        <v>49</v>
      </c>
      <c r="C8" s="61"/>
      <c r="D8" s="61"/>
      <c r="E8" s="61"/>
      <c r="F8" s="61"/>
      <c r="G8" s="61"/>
      <c r="H8" s="61"/>
      <c r="I8" s="61"/>
      <c r="J8" s="62"/>
      <c r="K8" s="1"/>
    </row>
    <row r="9" spans="1:11" ht="15" customHeight="1" x14ac:dyDescent="0.25">
      <c r="A9" s="27" t="s">
        <v>36</v>
      </c>
      <c r="B9" s="60" t="s">
        <v>50</v>
      </c>
      <c r="C9" s="61"/>
      <c r="D9" s="61"/>
      <c r="E9" s="61"/>
      <c r="F9" s="61"/>
      <c r="G9" s="61"/>
      <c r="H9" s="61"/>
      <c r="I9" s="61"/>
      <c r="J9" s="62"/>
      <c r="K9" s="1"/>
    </row>
    <row r="10" spans="1:11" x14ac:dyDescent="0.25">
      <c r="A10" s="27" t="s">
        <v>37</v>
      </c>
      <c r="B10" s="60" t="s">
        <v>50</v>
      </c>
      <c r="C10" s="61"/>
      <c r="D10" s="61"/>
      <c r="E10" s="61"/>
      <c r="F10" s="61"/>
      <c r="G10" s="61"/>
      <c r="H10" s="61"/>
      <c r="I10" s="61"/>
      <c r="J10" s="62"/>
      <c r="K10" s="1"/>
    </row>
    <row r="11" spans="1:11" ht="48.75" customHeight="1" x14ac:dyDescent="0.25">
      <c r="A11" s="4" t="s">
        <v>8</v>
      </c>
      <c r="B11" s="63" t="s">
        <v>63</v>
      </c>
      <c r="C11" s="63"/>
      <c r="D11" s="63"/>
      <c r="E11" s="63"/>
      <c r="F11" s="63"/>
      <c r="G11" s="63"/>
      <c r="H11" s="63"/>
      <c r="I11" s="63"/>
      <c r="J11" s="64"/>
    </row>
    <row r="12" spans="1:11" ht="38.25" customHeight="1" x14ac:dyDescent="0.25">
      <c r="A12" s="4" t="s">
        <v>9</v>
      </c>
      <c r="B12" s="63" t="s">
        <v>64</v>
      </c>
      <c r="C12" s="63"/>
      <c r="D12" s="63"/>
      <c r="E12" s="63"/>
      <c r="F12" s="63"/>
      <c r="G12" s="63"/>
      <c r="H12" s="63"/>
      <c r="I12" s="63"/>
      <c r="J12" s="64"/>
    </row>
    <row r="13" spans="1:11" ht="15.75" x14ac:dyDescent="0.25">
      <c r="A13" s="40" t="s">
        <v>10</v>
      </c>
      <c r="B13" s="41"/>
      <c r="C13" s="41"/>
      <c r="D13" s="41"/>
      <c r="E13" s="41"/>
      <c r="F13" s="41"/>
      <c r="G13" s="41"/>
      <c r="H13" s="41"/>
      <c r="I13" s="41"/>
      <c r="J13" s="42"/>
    </row>
    <row r="14" spans="1:11" ht="27.75" customHeight="1" x14ac:dyDescent="0.25">
      <c r="A14" s="4" t="s">
        <v>11</v>
      </c>
      <c r="B14" s="28">
        <v>4</v>
      </c>
      <c r="C14" s="65" t="str">
        <f>IFERROR(VLOOKUP(B14,'[1]Validacion datos'!A2:B5,2,FALSE),"")</f>
        <v>DESARROLLO SOSTENIBLE</v>
      </c>
      <c r="D14" s="66"/>
      <c r="E14" s="66"/>
      <c r="F14" s="66"/>
      <c r="G14" s="66"/>
      <c r="H14" s="66"/>
      <c r="I14" s="66"/>
      <c r="J14" s="67"/>
    </row>
    <row r="15" spans="1:11" ht="26.25" customHeight="1" x14ac:dyDescent="0.25">
      <c r="A15" s="4" t="s">
        <v>12</v>
      </c>
      <c r="B15" s="7">
        <v>4.0999999999999996</v>
      </c>
      <c r="C15" s="36" t="str">
        <f>IFERROR(VLOOKUP(B15,'[1]Validacion datos'!A8:B26,2,FALSE),"")</f>
        <v>Manejo sostenible del medio ambiente</v>
      </c>
      <c r="D15" s="36"/>
      <c r="E15" s="36"/>
      <c r="F15" s="36"/>
      <c r="G15" s="36"/>
      <c r="H15" s="36"/>
      <c r="I15" s="36"/>
      <c r="J15" s="36"/>
    </row>
    <row r="16" spans="1:11" ht="24.75" customHeight="1" x14ac:dyDescent="0.25">
      <c r="A16" s="4" t="s">
        <v>13</v>
      </c>
      <c r="B16" s="8" t="s">
        <v>51</v>
      </c>
      <c r="C16" s="68" t="str">
        <f>IFERROR(VLOOKUP(B16,'[1]Validacion datos'!D8:E64,2,FALSE),"")</f>
        <v>Proteger y usar de forma sostenible los bienes y servicios de los ecosistemas, la bio-diversidad y el patrimonio natural de la nación, incluidos los recursos marinos</v>
      </c>
      <c r="D16" s="68"/>
      <c r="E16" s="68"/>
      <c r="F16" s="68"/>
      <c r="G16" s="68"/>
      <c r="H16" s="68"/>
      <c r="I16" s="68"/>
      <c r="J16" s="68"/>
    </row>
    <row r="17" spans="1:11" ht="15.75" x14ac:dyDescent="0.25">
      <c r="A17" s="40" t="s">
        <v>14</v>
      </c>
      <c r="B17" s="41"/>
      <c r="C17" s="41"/>
      <c r="D17" s="41"/>
      <c r="E17" s="41"/>
      <c r="F17" s="41"/>
      <c r="G17" s="41"/>
      <c r="H17" s="41"/>
      <c r="I17" s="41"/>
      <c r="J17" s="42"/>
    </row>
    <row r="18" spans="1:11" ht="29.25" customHeight="1" x14ac:dyDescent="0.25">
      <c r="A18" s="4" t="s">
        <v>15</v>
      </c>
      <c r="B18" s="63" t="s">
        <v>52</v>
      </c>
      <c r="C18" s="63"/>
      <c r="D18" s="63"/>
      <c r="E18" s="63"/>
      <c r="F18" s="63"/>
      <c r="G18" s="63"/>
      <c r="H18" s="63"/>
      <c r="I18" s="63"/>
      <c r="J18" s="64"/>
    </row>
    <row r="19" spans="1:11" ht="76.5" customHeight="1" x14ac:dyDescent="0.25">
      <c r="A19" s="9" t="s">
        <v>16</v>
      </c>
      <c r="B19" s="63" t="s">
        <v>65</v>
      </c>
      <c r="C19" s="63"/>
      <c r="D19" s="63"/>
      <c r="E19" s="63"/>
      <c r="F19" s="63"/>
      <c r="G19" s="63"/>
      <c r="H19" s="63"/>
      <c r="I19" s="63"/>
      <c r="J19" s="64"/>
    </row>
    <row r="20" spans="1:11" ht="34.5" customHeight="1" x14ac:dyDescent="0.25">
      <c r="A20" s="9" t="s">
        <v>17</v>
      </c>
      <c r="B20" s="63" t="s">
        <v>53</v>
      </c>
      <c r="C20" s="63"/>
      <c r="D20" s="63"/>
      <c r="E20" s="63"/>
      <c r="F20" s="63"/>
      <c r="G20" s="63"/>
      <c r="H20" s="63"/>
      <c r="I20" s="63"/>
      <c r="J20" s="64"/>
    </row>
    <row r="21" spans="1:11" ht="35.25" customHeight="1" x14ac:dyDescent="0.25">
      <c r="A21" s="9" t="s">
        <v>38</v>
      </c>
      <c r="B21" s="63" t="s">
        <v>60</v>
      </c>
      <c r="C21" s="63"/>
      <c r="D21" s="63"/>
      <c r="E21" s="63"/>
      <c r="F21" s="63"/>
      <c r="G21" s="63"/>
      <c r="H21" s="63"/>
      <c r="I21" s="63"/>
      <c r="J21" s="64"/>
      <c r="K21" s="1"/>
    </row>
    <row r="22" spans="1:11" ht="15.75" x14ac:dyDescent="0.25">
      <c r="A22" s="40" t="s">
        <v>18</v>
      </c>
      <c r="B22" s="41"/>
      <c r="C22" s="41"/>
      <c r="D22" s="41"/>
      <c r="E22" s="41"/>
      <c r="F22" s="41"/>
      <c r="G22" s="41"/>
      <c r="H22" s="41"/>
      <c r="I22" s="41"/>
      <c r="J22" s="42"/>
    </row>
    <row r="23" spans="1:11" ht="15.75" x14ac:dyDescent="0.25">
      <c r="A23" s="43" t="s">
        <v>19</v>
      </c>
      <c r="B23" s="44"/>
      <c r="C23" s="44"/>
      <c r="D23" s="44"/>
      <c r="E23" s="44"/>
      <c r="F23" s="44"/>
      <c r="G23" s="44"/>
      <c r="H23" s="44"/>
      <c r="I23" s="44"/>
      <c r="J23" s="45"/>
      <c r="K23" s="1"/>
    </row>
    <row r="24" spans="1:11" ht="15" customHeight="1" x14ac:dyDescent="0.25">
      <c r="A24" s="69" t="s">
        <v>20</v>
      </c>
      <c r="B24" s="70"/>
      <c r="C24" s="71" t="s">
        <v>21</v>
      </c>
      <c r="D24" s="73"/>
      <c r="E24" s="73"/>
      <c r="F24" s="73" t="s">
        <v>22</v>
      </c>
      <c r="G24" s="73"/>
      <c r="H24" s="70"/>
      <c r="I24" s="71" t="s">
        <v>23</v>
      </c>
      <c r="J24" s="72"/>
    </row>
    <row r="25" spans="1:11" x14ac:dyDescent="0.25">
      <c r="A25" s="88">
        <v>115000000</v>
      </c>
      <c r="B25" s="78"/>
      <c r="C25" s="76">
        <v>128156900.7</v>
      </c>
      <c r="D25" s="77"/>
      <c r="E25" s="78"/>
      <c r="F25" s="76">
        <v>106983857.43000001</v>
      </c>
      <c r="G25" s="77"/>
      <c r="H25" s="78"/>
      <c r="I25" s="89">
        <f>+F25/C25</f>
        <v>0.83478811398877728</v>
      </c>
      <c r="J25" s="90"/>
    </row>
    <row r="26" spans="1:11" ht="15.75" x14ac:dyDescent="0.25">
      <c r="A26" s="43" t="s">
        <v>24</v>
      </c>
      <c r="B26" s="44"/>
      <c r="C26" s="44"/>
      <c r="D26" s="44"/>
      <c r="E26" s="44"/>
      <c r="F26" s="44"/>
      <c r="G26" s="44"/>
      <c r="H26" s="44"/>
      <c r="I26" s="44"/>
      <c r="J26" s="45"/>
      <c r="K26" s="1"/>
    </row>
    <row r="27" spans="1:11" x14ac:dyDescent="0.25">
      <c r="A27" s="5"/>
      <c r="B27"/>
      <c r="C27" s="74" t="s">
        <v>48</v>
      </c>
      <c r="D27" s="79"/>
      <c r="E27" s="74" t="s">
        <v>62</v>
      </c>
      <c r="F27" s="79"/>
      <c r="G27" s="74" t="s">
        <v>71</v>
      </c>
      <c r="H27" s="74"/>
      <c r="I27" s="74" t="s">
        <v>25</v>
      </c>
      <c r="J27" s="75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60" x14ac:dyDescent="0.25">
      <c r="A29" s="13" t="s">
        <v>54</v>
      </c>
      <c r="B29" s="34" t="s">
        <v>56</v>
      </c>
      <c r="C29" s="14">
        <v>67</v>
      </c>
      <c r="D29" s="15">
        <v>24180740</v>
      </c>
      <c r="E29" s="14">
        <v>33</v>
      </c>
      <c r="F29" s="15">
        <v>13516360.25</v>
      </c>
      <c r="G29" s="16">
        <v>46.4</v>
      </c>
      <c r="H29" s="15">
        <v>12660193</v>
      </c>
      <c r="I29" s="17">
        <f>IF(G29&gt;0,G29/C29,0)</f>
        <v>0.69253731343283575</v>
      </c>
      <c r="J29" s="18">
        <f>IF(H29&gt;0,H29/D29,0)</f>
        <v>0.52356515970975248</v>
      </c>
    </row>
    <row r="30" spans="1:11" ht="48" x14ac:dyDescent="0.25">
      <c r="A30" s="19" t="s">
        <v>55</v>
      </c>
      <c r="B30" s="34" t="s">
        <v>57</v>
      </c>
      <c r="C30" s="20">
        <v>2680</v>
      </c>
      <c r="D30" s="21">
        <v>8508918</v>
      </c>
      <c r="E30" s="14">
        <v>1506</v>
      </c>
      <c r="F30" s="21">
        <v>5008918</v>
      </c>
      <c r="G30" s="22">
        <v>793</v>
      </c>
      <c r="H30" s="21">
        <v>4063690.76</v>
      </c>
      <c r="I30" s="17">
        <f>IF(G30&gt;0,G30/C30,0)</f>
        <v>0.29589552238805972</v>
      </c>
      <c r="J30" s="18">
        <f>IF(H30&gt;0,H30/D30,0)</f>
        <v>0.47758019997372164</v>
      </c>
    </row>
    <row r="31" spans="1:11" ht="15.75" x14ac:dyDescent="0.25">
      <c r="A31" s="40" t="s">
        <v>28</v>
      </c>
      <c r="B31" s="41"/>
      <c r="C31" s="41"/>
      <c r="D31" s="41"/>
      <c r="E31" s="41"/>
      <c r="F31" s="41"/>
      <c r="G31" s="41"/>
      <c r="H31" s="41"/>
      <c r="I31" s="41"/>
      <c r="J31" s="42"/>
    </row>
    <row r="32" spans="1:11" ht="15.75" x14ac:dyDescent="0.25">
      <c r="A32" s="43" t="s">
        <v>29</v>
      </c>
      <c r="B32" s="44"/>
      <c r="C32" s="44"/>
      <c r="D32" s="44"/>
      <c r="E32" s="44"/>
      <c r="F32" s="44"/>
      <c r="G32" s="44"/>
      <c r="H32" s="44"/>
      <c r="I32" s="44"/>
      <c r="J32" s="45"/>
      <c r="K32" s="1"/>
    </row>
    <row r="33" spans="1:11" x14ac:dyDescent="0.25">
      <c r="A33" s="23" t="s">
        <v>30</v>
      </c>
      <c r="B33" s="87" t="s">
        <v>54</v>
      </c>
      <c r="C33" s="63"/>
      <c r="D33" s="63"/>
      <c r="E33" s="63"/>
      <c r="F33" s="63"/>
      <c r="G33" s="63"/>
      <c r="H33" s="63"/>
      <c r="I33" s="63"/>
      <c r="J33" s="64"/>
    </row>
    <row r="34" spans="1:11" ht="30" x14ac:dyDescent="0.25">
      <c r="A34" s="23" t="s">
        <v>31</v>
      </c>
      <c r="B34" s="63" t="s">
        <v>58</v>
      </c>
      <c r="C34" s="63"/>
      <c r="D34" s="63"/>
      <c r="E34" s="63"/>
      <c r="F34" s="63"/>
      <c r="G34" s="63"/>
      <c r="H34" s="63"/>
      <c r="I34" s="63"/>
      <c r="J34" s="64"/>
    </row>
    <row r="35" spans="1:11" ht="83.25" customHeight="1" x14ac:dyDescent="0.25">
      <c r="A35" s="23" t="s">
        <v>32</v>
      </c>
      <c r="B35" s="63" t="s">
        <v>66</v>
      </c>
      <c r="C35" s="63"/>
      <c r="D35" s="63"/>
      <c r="E35" s="63"/>
      <c r="F35" s="63"/>
      <c r="G35" s="63"/>
      <c r="H35" s="63"/>
      <c r="I35" s="63"/>
      <c r="J35" s="64"/>
    </row>
    <row r="36" spans="1:11" ht="43.5" customHeight="1" x14ac:dyDescent="0.25">
      <c r="A36" s="23" t="s">
        <v>33</v>
      </c>
      <c r="B36" s="63" t="s">
        <v>67</v>
      </c>
      <c r="C36" s="63"/>
      <c r="D36" s="63"/>
      <c r="E36" s="63"/>
      <c r="F36" s="63"/>
      <c r="G36" s="63"/>
      <c r="H36" s="63"/>
      <c r="I36" s="63"/>
      <c r="J36" s="64"/>
    </row>
    <row r="37" spans="1:11" x14ac:dyDescent="0.25">
      <c r="A37" s="23"/>
      <c r="B37" s="32"/>
      <c r="C37" s="32"/>
      <c r="D37" s="32"/>
      <c r="E37" s="32"/>
      <c r="F37" s="32"/>
      <c r="G37" s="32"/>
      <c r="H37" s="32"/>
      <c r="I37" s="32"/>
      <c r="J37" s="33"/>
    </row>
    <row r="38" spans="1:11" x14ac:dyDescent="0.25">
      <c r="A38" s="23" t="s">
        <v>30</v>
      </c>
      <c r="B38" s="87" t="s">
        <v>55</v>
      </c>
      <c r="C38" s="63"/>
      <c r="D38" s="63"/>
      <c r="E38" s="63"/>
      <c r="F38" s="63"/>
      <c r="G38" s="63"/>
      <c r="H38" s="63"/>
      <c r="I38" s="63"/>
      <c r="J38" s="64"/>
    </row>
    <row r="39" spans="1:11" ht="30" x14ac:dyDescent="0.25">
      <c r="A39" s="23" t="s">
        <v>31</v>
      </c>
      <c r="B39" s="63" t="s">
        <v>59</v>
      </c>
      <c r="C39" s="63"/>
      <c r="D39" s="63"/>
      <c r="E39" s="63"/>
      <c r="F39" s="63"/>
      <c r="G39" s="63"/>
      <c r="H39" s="63"/>
      <c r="I39" s="63"/>
      <c r="J39" s="64"/>
    </row>
    <row r="40" spans="1:11" ht="77.25" customHeight="1" x14ac:dyDescent="0.25">
      <c r="A40" s="23" t="s">
        <v>32</v>
      </c>
      <c r="B40" s="63" t="s">
        <v>68</v>
      </c>
      <c r="C40" s="63"/>
      <c r="D40" s="63"/>
      <c r="E40" s="63"/>
      <c r="F40" s="63"/>
      <c r="G40" s="63"/>
      <c r="H40" s="63"/>
      <c r="I40" s="63"/>
      <c r="J40" s="64"/>
    </row>
    <row r="41" spans="1:11" ht="57.75" customHeight="1" x14ac:dyDescent="0.25">
      <c r="A41" s="23" t="s">
        <v>33</v>
      </c>
      <c r="B41" s="63" t="s">
        <v>69</v>
      </c>
      <c r="C41" s="63"/>
      <c r="D41" s="63"/>
      <c r="E41" s="63"/>
      <c r="F41" s="63"/>
      <c r="G41" s="63"/>
      <c r="H41" s="63"/>
      <c r="I41" s="63"/>
      <c r="J41" s="64"/>
    </row>
    <row r="42" spans="1:11" x14ac:dyDescent="0.25">
      <c r="A42" s="23"/>
      <c r="B42" s="32"/>
      <c r="C42" s="32"/>
      <c r="D42" s="32"/>
      <c r="E42" s="32"/>
      <c r="F42" s="32"/>
      <c r="G42" s="32"/>
      <c r="H42" s="32"/>
      <c r="I42" s="32"/>
      <c r="J42" s="33"/>
    </row>
    <row r="43" spans="1:11" ht="15.75" x14ac:dyDescent="0.25">
      <c r="A43" s="40" t="s">
        <v>34</v>
      </c>
      <c r="B43" s="41"/>
      <c r="C43" s="41"/>
      <c r="D43" s="41"/>
      <c r="E43" s="41"/>
      <c r="F43" s="41"/>
      <c r="G43" s="41"/>
      <c r="H43" s="41"/>
      <c r="I43" s="41"/>
      <c r="J43" s="42"/>
    </row>
    <row r="44" spans="1:11" ht="15.75" x14ac:dyDescent="0.25">
      <c r="A44" s="80" t="s">
        <v>35</v>
      </c>
      <c r="B44" s="81"/>
      <c r="C44" s="81"/>
      <c r="D44" s="81"/>
      <c r="E44" s="81"/>
      <c r="F44" s="81"/>
      <c r="G44" s="81"/>
      <c r="H44" s="81"/>
      <c r="I44" s="81"/>
      <c r="J44" s="82"/>
      <c r="K44" s="1"/>
    </row>
    <row r="45" spans="1:11" ht="54.75" customHeight="1" x14ac:dyDescent="0.25">
      <c r="A45" s="83" t="s">
        <v>70</v>
      </c>
      <c r="B45" s="84"/>
      <c r="C45" s="84"/>
      <c r="D45" s="84"/>
      <c r="E45" s="84"/>
      <c r="F45" s="84"/>
      <c r="G45" s="84"/>
      <c r="H45" s="84"/>
      <c r="I45" s="84"/>
      <c r="J45" s="85"/>
    </row>
    <row r="46" spans="1:11" ht="27.75" customHeight="1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</row>
    <row r="47" spans="1:11" ht="30.75" customHeight="1" x14ac:dyDescent="0.25">
      <c r="A47" s="86" t="s">
        <v>41</v>
      </c>
      <c r="B47" s="86"/>
      <c r="C47" s="86"/>
      <c r="D47" s="86"/>
      <c r="E47" s="86"/>
      <c r="F47" s="86"/>
      <c r="G47" s="86"/>
      <c r="H47" s="86"/>
      <c r="I47" s="86"/>
      <c r="J47" s="86"/>
    </row>
    <row r="51" spans="1:4" x14ac:dyDescent="0.25">
      <c r="A51" s="35"/>
      <c r="D51" s="91" t="s">
        <v>72</v>
      </c>
    </row>
    <row r="52" spans="1:4" x14ac:dyDescent="0.25">
      <c r="D52" s="6" t="s">
        <v>73</v>
      </c>
    </row>
  </sheetData>
  <mergeCells count="52">
    <mergeCell ref="B41:J41"/>
    <mergeCell ref="B38:J38"/>
    <mergeCell ref="B39:J39"/>
    <mergeCell ref="B40:J40"/>
    <mergeCell ref="A43:J43"/>
    <mergeCell ref="A44:J44"/>
    <mergeCell ref="A45:J45"/>
    <mergeCell ref="A47:J47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</mergeCells>
  <phoneticPr fontId="23" type="noConversion"/>
  <dataValidations xWindow="657" yWindow="486"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45:A46 B46:J46"/>
    <dataValidation allowBlank="1" showInputMessage="1" showErrorMessage="1" prompt="De existir desvío, explicar razones." sqref="B36:J42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7" orientation="portrait" r:id="rId1"/>
  <ignoredErrors>
    <ignoredError sqref="I29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Josue Reinoso</cp:lastModifiedBy>
  <cp:lastPrinted>2024-01-16T14:06:41Z</cp:lastPrinted>
  <dcterms:created xsi:type="dcterms:W3CDTF">2021-03-22T15:50:10Z</dcterms:created>
  <dcterms:modified xsi:type="dcterms:W3CDTF">2024-01-16T14:07:13Z</dcterms:modified>
</cp:coreProperties>
</file>