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reinoso\Desktop\Portal de Transparencia\9_Presupuesto\2_Ejecución del Presupuesto\2024\informe trimestral 2024\Trimestral\datoa abiertos\"/>
    </mc:Choice>
  </mc:AlternateContent>
  <bookViews>
    <workbookView xWindow="0" yWindow="0" windowWidth="28800" windowHeight="12180"/>
  </bookViews>
  <sheets>
    <sheet name="abr-jun" sheetId="2" r:id="rId1"/>
  </sheets>
  <externalReferences>
    <externalReference r:id="rId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2" l="1"/>
  <c r="I30" i="2"/>
  <c r="J29" i="2"/>
  <c r="I29" i="2"/>
  <c r="I25" i="2"/>
  <c r="C16" i="2"/>
  <c r="C15" i="2"/>
  <c r="C14" i="2"/>
</calcChain>
</file>

<file path=xl/sharedStrings.xml><?xml version="1.0" encoding="utf-8"?>
<sst xmlns="http://schemas.openxmlformats.org/spreadsheetml/2006/main" count="81" uniqueCount="74">
  <si>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</si>
  <si>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</si>
  <si>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</si>
  <si>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</si>
  <si>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</si>
  <si>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</si>
  <si>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</si>
  <si>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</si>
  <si>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</si>
  <si>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</si>
  <si>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</si>
  <si>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</si>
  <si>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</si>
  <si>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</si>
  <si>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</si>
  <si>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</si>
  <si>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</si>
  <si>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</si>
  <si>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</si>
  <si>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</si>
  <si>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</si>
  <si>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</si>
  <si>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</si>
  <si>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</si>
  <si>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</si>
  <si>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</si>
  <si>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</si>
  <si>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</si>
  <si>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</si>
  <si>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</si>
  <si>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</si>
  <si>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</si>
  <si>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</si>
  <si>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</si>
  <si>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</si>
  <si>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</si>
  <si>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</si>
  <si>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</si>
  <si>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</si>
  <si>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</si>
  <si>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</si>
  <si>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</si>
  <si>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</si>
  <si>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</si>
  <si>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</si>
  <si>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</si>
  <si>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</si>
  <si>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</si>
  <si>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</si>
  <si>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5134 ACUARIO NACIONAL</t>
  </si>
  <si>
    <t>01 ACUARIO NACIONAL</t>
  </si>
  <si>
    <t>Se reconocida a nivel nacional e internacional como una institucion de conservacion, comprometida con la educacion ambiental, investigacion y recreacion, enfocada en la sostenibilidad del medio costero-marino, dulceacuicola y su biodiversidad.</t>
  </si>
  <si>
    <t>4.1.1</t>
  </si>
  <si>
    <t>11 Conservación y Exhibición de la Flora y Fauna Acuáticas</t>
  </si>
  <si>
    <t>Por  medio  de  esta  actividad  se  dirigen  y coordinan   los  procesos y acciones para la administración  de los recursos físicos, financieros y la prestación de servicios; con eficiencia y eficacia, de manera que se cumpla a cabalidad con la misión de esta institución y los programas y proyectos incluidos en el plan de trabajo 2017 velando  por  que  los  procesos  de ejecución presupuestal y contables se efectúen con estricto cumplimiento de las disposiciones legislativas vigentes.</t>
  </si>
  <si>
    <t>POBLACION GENERAL, ESCUELAS, COLEGIOS, UNIVERSIDADES Y TURISTAS</t>
  </si>
  <si>
    <t>5828-Conservación de especies acuáticas</t>
  </si>
  <si>
    <t>5830-Educación ambiental sobre la biodiversidad de los recursos acuáticos</t>
  </si>
  <si>
    <t>Cantidad de especies rescatadas, rehabilitadas y liberadas</t>
  </si>
  <si>
    <t>Cantidad de sensibilizaciones</t>
  </si>
  <si>
    <t>Mantener el bienestar de los ecosistemas y biodiversidad costero-marino y dulceacuicola para la gestión en ambiente controlado.</t>
  </si>
  <si>
    <t>Promover contenido de las exhibiciones sobre biodiversidad marina, costera y de agua dulce y sensibilizar sobre cambio climático.</t>
  </si>
  <si>
    <t>Ejecución Trimestral</t>
  </si>
  <si>
    <t>Programación Trimestral</t>
  </si>
  <si>
    <t xml:space="preserve">Aumentar en 16.66% la cantidad de personas sensibilizadas en la conservación de ecosistemas acuáticos, biodiversidad y protección de especies en vía de extinción al 2022 de 60,000 a 70,000 personas al 2024. </t>
  </si>
  <si>
    <t>1.- Se suministraron  3 dietas a los especimenes. 2.-Se realizaron 5 evaluaciones medica. 3.- Se implementaron  1 programa de salud. 4.-Se suministraron 4,550.6 libras de alimentos para los especimenes.  5.-Se realizaron 11 reintroducciones de neonatos a su habitat natural.  6.- Se realizaron 1 rescates nido de tortuga.  7.- Se realizaron dos informes científico. 8.-  Se realizaron 3 viajes de recolección. 9.- Se rescataron 3 especímenes. 10.-Se modernizó un laboratorio.  11.-Se proporcionaron 15 servicios médicos. 12.- Se realizaron 20 estudios de diagnósticos.</t>
  </si>
  <si>
    <t>1.- Se realizaron 2 jornadas de sensibilizacion.   2 .- Adquirieron 141 especimenes. 3 Realizaron 11 mantenimientos menores a las infraestructura.4.-Se realizaron 1 viajes de recoleccion.  5.- Se adquirieron 112 equipos y materiales. 6.- Se realizó un Informe Cientifico.  7.-Se adecuaron y equilibraron 2 exhibiciones. 8.- Se reprodujo un organismo. 9.-Se sensibilizaron a 31 estudiantes. 10.-Se modernizó el auditorio.</t>
  </si>
  <si>
    <t>En la parte financiera se logró un 39% debido a que no se ejecutaron la totalidad de los procesos de compras programados.  En la parte física se logró un 8% debido a que se ejecutó un viaje de recolección de seis programados, no se realizaron las adquisiciones programadas, ni los mantenimientos para soporte de calidad de vida por la entrega de las exhibiciones a la institución que está a cargo de remozamiento complejo.  Asimismo  no se realizaron los servicios ofrecidos  al ciudadano por el cierre al público en general aún vigente.</t>
  </si>
  <si>
    <t>En la parte financiera se ejecutó un 82% de lo programado, ya que los procesos de compras no llegaron a su ejecución. En la parte física ejecutamos un 44% con relación a lo programado, debido a que tuvimos menos varamientos, apariciones de nidos de tortugas y viaje de rescates y rehabilitación.</t>
  </si>
  <si>
    <t>Contemplar el cambio climatico para las proyecciones de rescate y varamiento. Mejorar en la parte financiera la ejecución de los procesos de compras (agilizar).</t>
  </si>
  <si>
    <t>Ejecucion  Segundo Trimestre abril-junio de las Metas Físicas-Financieras 2024</t>
  </si>
  <si>
    <t>Promover la conservación de ecosistemas acuáticos, a través de exhibiciones, educación y recreación ambiental, investigación, rescate, rehabilitación, reproducción y reintroducción de especies, fomentando su bienestar contribuyendo a la sostenibilidad del medio ambiente.</t>
  </si>
  <si>
    <t>Julio Arias Trinidad</t>
  </si>
  <si>
    <t>Director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</si>
</sst>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i/>
      <sz val="11"/>
      <color theme="1"/>
      <name val="Calibri"/>
      <family val="2"/>
      <scheme val="minor"/>
    </font>
    <font>
      <sz val="11"/>
      <color theme="1"/>
      <name val="Arial"/>
      <family val="2"/>
    </font>
    <font>
      <i/>
      <sz val="11"/>
      <color theme="1"/>
      <name val="Times New Roman"/>
      <family val="1"/>
    </font>
    <font>
      <b/>
      <sz val="12"/>
      <name val="Calibri"/>
      <family val="2"/>
    </font>
    <font>
      <sz val="12"/>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rgb="FFD3D3D3"/>
      </top>
      <bottom style="thin">
        <color rgb="FFD3D3D3"/>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29" xfId="0" applyFont="1" applyFill="1" applyBorder="1" applyAlignment="1">
      <alignment horizontal="center" vertical="center" wrapText="1" readingOrder="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165" fontId="17" fillId="0" borderId="27" xfId="0" applyNumberFormat="1" applyFont="1" applyBorder="1" applyAlignment="1" applyProtection="1">
      <alignment horizontal="center" vertical="center" wrapText="1" readingOrder="1"/>
      <protection locked="0"/>
    </xf>
    <xf numFmtId="166" fontId="17" fillId="0" borderId="27" xfId="0" applyNumberFormat="1" applyFont="1" applyBorder="1" applyAlignment="1" applyProtection="1">
      <alignment horizontal="center" vertical="center" wrapText="1" readingOrder="1"/>
      <protection locked="0"/>
    </xf>
    <xf numFmtId="165" fontId="17" fillId="0" borderId="27" xfId="0" applyNumberFormat="1" applyFont="1" applyBorder="1" applyAlignment="1" applyProtection="1">
      <alignment horizontal="center" vertical="center" wrapText="1"/>
      <protection locked="0"/>
    </xf>
    <xf numFmtId="10" fontId="17" fillId="7" borderId="27"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2" xfId="0" applyFont="1" applyBorder="1" applyAlignment="1" applyProtection="1">
      <alignment vertical="top" wrapText="1"/>
      <protection locked="0"/>
    </xf>
    <xf numFmtId="165" fontId="17" fillId="0" borderId="33" xfId="0" applyNumberFormat="1" applyFont="1" applyBorder="1" applyAlignment="1" applyProtection="1">
      <alignment horizontal="center" vertical="center" wrapText="1" readingOrder="1"/>
      <protection locked="0"/>
    </xf>
    <xf numFmtId="166" fontId="17" fillId="0" borderId="33" xfId="0" applyNumberFormat="1" applyFont="1" applyBorder="1" applyAlignment="1" applyProtection="1">
      <alignment horizontal="center" vertical="center" wrapText="1" readingOrder="1"/>
      <protection locked="0"/>
    </xf>
    <xf numFmtId="165" fontId="17"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22" fillId="0" borderId="0" xfId="0" applyFont="1" applyBorder="1" applyAlignment="1" applyProtection="1">
      <alignment horizontal="left" vertical="center" wrapText="1"/>
      <protection locked="0"/>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7" fillId="0" borderId="38" xfId="0" applyNumberFormat="1" applyFont="1" applyFill="1" applyBorder="1" applyAlignment="1">
      <alignment vertical="center" wrapText="1" readingOrder="1"/>
    </xf>
    <xf numFmtId="0" fontId="24" fillId="0" borderId="0" xfId="0" applyFont="1" applyAlignment="1">
      <alignment vertical="center"/>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0" fillId="6" borderId="19" xfId="0" applyFont="1" applyFill="1" applyBorder="1" applyAlignment="1">
      <alignment horizontal="center" vertical="center" wrapText="1"/>
    </xf>
    <xf numFmtId="0" fontId="19" fillId="0" borderId="0" xfId="0" applyFont="1" applyAlignment="1">
      <alignment horizontal="left"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4" xfId="0" applyFont="1" applyBorder="1" applyAlignment="1" applyProtection="1">
      <alignment horizontal="left" vertical="center" wrapText="1"/>
      <protection locked="0"/>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5" fillId="8" borderId="27"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1" fillId="6" borderId="28" xfId="0" applyFont="1" applyFill="1" applyBorder="1" applyAlignment="1">
      <alignment vertical="top" wrapText="1"/>
    </xf>
    <xf numFmtId="39" fontId="11" fillId="0" borderId="23"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7" xfId="1" applyNumberFormat="1" applyFont="1" applyFill="1" applyBorder="1" applyAlignment="1" applyProtection="1">
      <alignment horizontal="center" vertical="center" wrapText="1" readingOrder="1"/>
      <protection locked="0"/>
    </xf>
    <xf numFmtId="10" fontId="11" fillId="7" borderId="25" xfId="2" applyNumberFormat="1" applyFont="1" applyFill="1" applyBorder="1" applyAlignment="1" applyProtection="1">
      <alignment horizontal="center" vertical="center" wrapText="1" readingOrder="1"/>
    </xf>
    <xf numFmtId="10" fontId="11" fillId="7" borderId="26" xfId="2" applyNumberFormat="1" applyFont="1" applyFill="1" applyBorder="1" applyAlignment="1" applyProtection="1">
      <alignment horizontal="center" vertical="center" wrapText="1" readingOrder="1"/>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37"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2"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10" fillId="6" borderId="1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6" fillId="0" borderId="0" xfId="0" applyFont="1" applyProtection="1">
      <protection locked="0"/>
    </xf>
    <xf numFmtId="0" fontId="27" fillId="0" borderId="0" xfId="0" applyFont="1" applyProtection="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2" name="Tabla13" displayName="Tabla13"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topLeftCell="A40" zoomScale="112" zoomScaleNormal="112" workbookViewId="0">
      <selection activeCell="H52" sqref="H52"/>
    </sheetView>
  </sheetViews>
  <sheetFormatPr baseColWidth="10" defaultRowHeight="15" x14ac:dyDescent="0.25"/>
  <cols>
    <col min="1" max="1" width="19.7109375" style="6" customWidth="1"/>
    <col min="2" max="10" width="12.7109375" style="6" customWidth="1"/>
    <col min="11" max="11" width="11.42578125" style="6"/>
  </cols>
  <sheetData>
    <row r="1" spans="1:11" ht="21.75" thickBot="1" x14ac:dyDescent="0.3">
      <c r="A1" s="24"/>
      <c r="B1" s="83" t="s">
        <v>70</v>
      </c>
      <c r="C1" s="84"/>
      <c r="D1" s="84"/>
      <c r="E1" s="84"/>
      <c r="F1" s="84"/>
      <c r="G1" s="84"/>
      <c r="H1" s="84"/>
      <c r="I1" s="84"/>
      <c r="J1" s="85"/>
      <c r="K1" s="1"/>
    </row>
    <row r="2" spans="1:11" ht="21.75" thickBot="1" x14ac:dyDescent="0.3">
      <c r="A2" s="25"/>
      <c r="B2" s="86" t="s">
        <v>0</v>
      </c>
      <c r="C2" s="87"/>
      <c r="D2" s="86" t="s">
        <v>1</v>
      </c>
      <c r="E2" s="88"/>
      <c r="F2" s="88"/>
      <c r="G2" s="87"/>
      <c r="H2" s="89"/>
      <c r="I2" s="2" t="s">
        <v>2</v>
      </c>
      <c r="J2" s="3" t="s">
        <v>3</v>
      </c>
      <c r="K2" s="1"/>
    </row>
    <row r="3" spans="1:11" ht="21.75" thickBot="1" x14ac:dyDescent="0.3">
      <c r="A3" s="26"/>
      <c r="B3" s="90" t="s">
        <v>4</v>
      </c>
      <c r="C3" s="91"/>
      <c r="D3" s="90"/>
      <c r="E3" s="91"/>
      <c r="F3" s="91"/>
      <c r="G3" s="91"/>
      <c r="H3" s="92"/>
      <c r="I3" s="29"/>
      <c r="J3" s="30"/>
      <c r="K3" s="1"/>
    </row>
    <row r="4" spans="1:11" x14ac:dyDescent="0.25">
      <c r="A4" s="79"/>
      <c r="B4" s="80"/>
      <c r="C4" s="80"/>
      <c r="D4" s="81"/>
      <c r="E4" s="81"/>
      <c r="F4" s="81"/>
      <c r="G4" s="81"/>
      <c r="H4" s="81"/>
      <c r="I4" s="80"/>
      <c r="J4" s="82"/>
      <c r="K4" s="1"/>
    </row>
    <row r="5" spans="1:11" ht="3" customHeight="1" x14ac:dyDescent="0.25">
      <c r="A5" s="67"/>
      <c r="B5" s="68"/>
      <c r="C5" s="68"/>
      <c r="D5" s="68"/>
      <c r="E5" s="68"/>
      <c r="F5" s="68"/>
      <c r="G5" s="68"/>
      <c r="H5" s="68"/>
      <c r="I5" s="68"/>
      <c r="J5" s="69"/>
      <c r="K5" s="1"/>
    </row>
    <row r="6" spans="1:11" ht="15.75" x14ac:dyDescent="0.25">
      <c r="A6" s="39" t="s">
        <v>5</v>
      </c>
      <c r="B6" s="40"/>
      <c r="C6" s="40"/>
      <c r="D6" s="40"/>
      <c r="E6" s="40"/>
      <c r="F6" s="40"/>
      <c r="G6" s="40"/>
      <c r="H6" s="40"/>
      <c r="I6" s="40"/>
      <c r="J6" s="41"/>
      <c r="K6" s="1"/>
    </row>
    <row r="7" spans="1:11" ht="15.75" x14ac:dyDescent="0.25">
      <c r="A7" s="49" t="s">
        <v>6</v>
      </c>
      <c r="B7" s="50"/>
      <c r="C7" s="50"/>
      <c r="D7" s="50"/>
      <c r="E7" s="50"/>
      <c r="F7" s="50"/>
      <c r="G7" s="50"/>
      <c r="H7" s="50"/>
      <c r="I7" s="50"/>
      <c r="J7" s="51"/>
      <c r="K7" s="1"/>
    </row>
    <row r="8" spans="1:11" x14ac:dyDescent="0.25">
      <c r="A8" s="4" t="s">
        <v>7</v>
      </c>
      <c r="B8" s="70" t="s">
        <v>49</v>
      </c>
      <c r="C8" s="71"/>
      <c r="D8" s="71"/>
      <c r="E8" s="71"/>
      <c r="F8" s="71"/>
      <c r="G8" s="71"/>
      <c r="H8" s="71"/>
      <c r="I8" s="71"/>
      <c r="J8" s="72"/>
      <c r="K8" s="1"/>
    </row>
    <row r="9" spans="1:11" ht="15" customHeight="1" x14ac:dyDescent="0.25">
      <c r="A9" s="27" t="s">
        <v>36</v>
      </c>
      <c r="B9" s="70" t="s">
        <v>50</v>
      </c>
      <c r="C9" s="71"/>
      <c r="D9" s="71"/>
      <c r="E9" s="71"/>
      <c r="F9" s="71"/>
      <c r="G9" s="71"/>
      <c r="H9" s="71"/>
      <c r="I9" s="71"/>
      <c r="J9" s="72"/>
      <c r="K9" s="1"/>
    </row>
    <row r="10" spans="1:11" x14ac:dyDescent="0.25">
      <c r="A10" s="27" t="s">
        <v>37</v>
      </c>
      <c r="B10" s="70" t="s">
        <v>50</v>
      </c>
      <c r="C10" s="71"/>
      <c r="D10" s="71"/>
      <c r="E10" s="71"/>
      <c r="F10" s="71"/>
      <c r="G10" s="71"/>
      <c r="H10" s="71"/>
      <c r="I10" s="71"/>
      <c r="J10" s="72"/>
      <c r="K10" s="1"/>
    </row>
    <row r="11" spans="1:11" ht="48.75" customHeight="1" x14ac:dyDescent="0.25">
      <c r="A11" s="4" t="s">
        <v>8</v>
      </c>
      <c r="B11" s="73" t="s">
        <v>71</v>
      </c>
      <c r="C11" s="73"/>
      <c r="D11" s="73"/>
      <c r="E11" s="73"/>
      <c r="F11" s="73"/>
      <c r="G11" s="73"/>
      <c r="H11" s="73"/>
      <c r="I11" s="73"/>
      <c r="J11" s="74"/>
    </row>
    <row r="12" spans="1:11" ht="38.25" customHeight="1" x14ac:dyDescent="0.25">
      <c r="A12" s="4" t="s">
        <v>9</v>
      </c>
      <c r="B12" s="37" t="s">
        <v>51</v>
      </c>
      <c r="C12" s="37"/>
      <c r="D12" s="37"/>
      <c r="E12" s="37"/>
      <c r="F12" s="37"/>
      <c r="G12" s="37"/>
      <c r="H12" s="37"/>
      <c r="I12" s="37"/>
      <c r="J12" s="38"/>
    </row>
    <row r="13" spans="1:11" ht="15.75" x14ac:dyDescent="0.25">
      <c r="A13" s="39" t="s">
        <v>10</v>
      </c>
      <c r="B13" s="40"/>
      <c r="C13" s="40"/>
      <c r="D13" s="40"/>
      <c r="E13" s="40"/>
      <c r="F13" s="40"/>
      <c r="G13" s="40"/>
      <c r="H13" s="40"/>
      <c r="I13" s="40"/>
      <c r="J13" s="41"/>
    </row>
    <row r="14" spans="1:11" ht="27.75" customHeight="1" x14ac:dyDescent="0.25">
      <c r="A14" s="4" t="s">
        <v>11</v>
      </c>
      <c r="B14" s="35">
        <v>4</v>
      </c>
      <c r="C14" s="75" t="str">
        <f>IFERROR(VLOOKUP(B14,'[1]Validacion datos'!A2:B5,2,FALSE),"")</f>
        <v>DESARROLLO SOSTENIBLE</v>
      </c>
      <c r="D14" s="76"/>
      <c r="E14" s="76"/>
      <c r="F14" s="76"/>
      <c r="G14" s="76"/>
      <c r="H14" s="76"/>
      <c r="I14" s="76"/>
      <c r="J14" s="77"/>
    </row>
    <row r="15" spans="1:11" ht="26.25" customHeight="1" x14ac:dyDescent="0.25">
      <c r="A15" s="4" t="s">
        <v>12</v>
      </c>
      <c r="B15" s="7">
        <v>4.0999999999999996</v>
      </c>
      <c r="C15" s="78" t="str">
        <f>IFERROR(VLOOKUP(B15,'[1]Validacion datos'!A8:B26,2,FALSE),"")</f>
        <v>Manejo sostenible del medio ambiente</v>
      </c>
      <c r="D15" s="78"/>
      <c r="E15" s="78"/>
      <c r="F15" s="78"/>
      <c r="G15" s="78"/>
      <c r="H15" s="78"/>
      <c r="I15" s="78"/>
      <c r="J15" s="78"/>
    </row>
    <row r="16" spans="1:11" ht="24.75" customHeight="1" x14ac:dyDescent="0.25">
      <c r="A16" s="4" t="s">
        <v>13</v>
      </c>
      <c r="B16" s="8" t="s">
        <v>52</v>
      </c>
      <c r="C16" s="66" t="str">
        <f>IFERROR(VLOOKUP(B16,'[1]Validacion datos'!D8:E64,2,FALSE),"")</f>
        <v>Proteger y usar de forma sostenible los bienes y servicios de los ecosistemas, la bio-diversidad y el patrimonio natural de la nación, incluidos los recursos marinos</v>
      </c>
      <c r="D16" s="66"/>
      <c r="E16" s="66"/>
      <c r="F16" s="66"/>
      <c r="G16" s="66"/>
      <c r="H16" s="66"/>
      <c r="I16" s="66"/>
      <c r="J16" s="66"/>
    </row>
    <row r="17" spans="1:11" ht="15.75" x14ac:dyDescent="0.25">
      <c r="A17" s="39" t="s">
        <v>14</v>
      </c>
      <c r="B17" s="40"/>
      <c r="C17" s="40"/>
      <c r="D17" s="40"/>
      <c r="E17" s="40"/>
      <c r="F17" s="40"/>
      <c r="G17" s="40"/>
      <c r="H17" s="40"/>
      <c r="I17" s="40"/>
      <c r="J17" s="41"/>
    </row>
    <row r="18" spans="1:11" ht="29.25" customHeight="1" x14ac:dyDescent="0.25">
      <c r="A18" s="4" t="s">
        <v>15</v>
      </c>
      <c r="B18" s="37" t="s">
        <v>53</v>
      </c>
      <c r="C18" s="37"/>
      <c r="D18" s="37"/>
      <c r="E18" s="37"/>
      <c r="F18" s="37"/>
      <c r="G18" s="37"/>
      <c r="H18" s="37"/>
      <c r="I18" s="37"/>
      <c r="J18" s="38"/>
    </row>
    <row r="19" spans="1:11" ht="76.5" customHeight="1" x14ac:dyDescent="0.25">
      <c r="A19" s="9" t="s">
        <v>16</v>
      </c>
      <c r="B19" s="37" t="s">
        <v>54</v>
      </c>
      <c r="C19" s="37"/>
      <c r="D19" s="37"/>
      <c r="E19" s="37"/>
      <c r="F19" s="37"/>
      <c r="G19" s="37"/>
      <c r="H19" s="37"/>
      <c r="I19" s="37"/>
      <c r="J19" s="38"/>
    </row>
    <row r="20" spans="1:11" ht="34.5" customHeight="1" x14ac:dyDescent="0.25">
      <c r="A20" s="9" t="s">
        <v>17</v>
      </c>
      <c r="B20" s="37" t="s">
        <v>55</v>
      </c>
      <c r="C20" s="37"/>
      <c r="D20" s="37"/>
      <c r="E20" s="37"/>
      <c r="F20" s="37"/>
      <c r="G20" s="37"/>
      <c r="H20" s="37"/>
      <c r="I20" s="37"/>
      <c r="J20" s="38"/>
    </row>
    <row r="21" spans="1:11" ht="35.25" customHeight="1" x14ac:dyDescent="0.25">
      <c r="A21" s="9" t="s">
        <v>38</v>
      </c>
      <c r="B21" s="37" t="s">
        <v>64</v>
      </c>
      <c r="C21" s="37"/>
      <c r="D21" s="37"/>
      <c r="E21" s="37"/>
      <c r="F21" s="37"/>
      <c r="G21" s="37"/>
      <c r="H21" s="37"/>
      <c r="I21" s="37"/>
      <c r="J21" s="38"/>
      <c r="K21" s="1"/>
    </row>
    <row r="22" spans="1:11" ht="15.75" x14ac:dyDescent="0.25">
      <c r="A22" s="39" t="s">
        <v>18</v>
      </c>
      <c r="B22" s="40"/>
      <c r="C22" s="40"/>
      <c r="D22" s="40"/>
      <c r="E22" s="40"/>
      <c r="F22" s="40"/>
      <c r="G22" s="40"/>
      <c r="H22" s="40"/>
      <c r="I22" s="40"/>
      <c r="J22" s="41"/>
    </row>
    <row r="23" spans="1:11" ht="15.75" x14ac:dyDescent="0.25">
      <c r="A23" s="49" t="s">
        <v>19</v>
      </c>
      <c r="B23" s="50"/>
      <c r="C23" s="50"/>
      <c r="D23" s="50"/>
      <c r="E23" s="50"/>
      <c r="F23" s="50"/>
      <c r="G23" s="50"/>
      <c r="H23" s="50"/>
      <c r="I23" s="50"/>
      <c r="J23" s="51"/>
      <c r="K23" s="1"/>
    </row>
    <row r="24" spans="1:11" ht="15" customHeight="1" x14ac:dyDescent="0.25">
      <c r="A24" s="61" t="s">
        <v>20</v>
      </c>
      <c r="B24" s="62"/>
      <c r="C24" s="63" t="s">
        <v>21</v>
      </c>
      <c r="D24" s="64"/>
      <c r="E24" s="64"/>
      <c r="F24" s="64" t="s">
        <v>22</v>
      </c>
      <c r="G24" s="64"/>
      <c r="H24" s="62"/>
      <c r="I24" s="63" t="s">
        <v>23</v>
      </c>
      <c r="J24" s="65"/>
    </row>
    <row r="25" spans="1:11" x14ac:dyDescent="0.25">
      <c r="A25" s="55">
        <v>131500000</v>
      </c>
      <c r="B25" s="56"/>
      <c r="C25" s="57">
        <v>137018968.06</v>
      </c>
      <c r="D25" s="58"/>
      <c r="E25" s="56"/>
      <c r="F25" s="57">
        <v>47930822.520000003</v>
      </c>
      <c r="G25" s="58"/>
      <c r="H25" s="56"/>
      <c r="I25" s="59">
        <f>+F25/C25</f>
        <v>0.34981158593320677</v>
      </c>
      <c r="J25" s="60"/>
    </row>
    <row r="26" spans="1:11" ht="15.75" x14ac:dyDescent="0.25">
      <c r="A26" s="49" t="s">
        <v>24</v>
      </c>
      <c r="B26" s="50"/>
      <c r="C26" s="50"/>
      <c r="D26" s="50"/>
      <c r="E26" s="50"/>
      <c r="F26" s="50"/>
      <c r="G26" s="50"/>
      <c r="H26" s="50"/>
      <c r="I26" s="50"/>
      <c r="J26" s="51"/>
      <c r="K26" s="1"/>
    </row>
    <row r="27" spans="1:11" x14ac:dyDescent="0.25">
      <c r="A27" s="5"/>
      <c r="B27"/>
      <c r="C27" s="52" t="s">
        <v>48</v>
      </c>
      <c r="D27" s="53"/>
      <c r="E27" s="52" t="s">
        <v>63</v>
      </c>
      <c r="F27" s="53"/>
      <c r="G27" s="52" t="s">
        <v>62</v>
      </c>
      <c r="H27" s="52"/>
      <c r="I27" s="52" t="s">
        <v>25</v>
      </c>
      <c r="J27" s="54"/>
    </row>
    <row r="28" spans="1:11" ht="38.25" x14ac:dyDescent="0.25">
      <c r="A28" s="10" t="s">
        <v>26</v>
      </c>
      <c r="B28" s="11" t="s">
        <v>27</v>
      </c>
      <c r="C28" s="11" t="s">
        <v>39</v>
      </c>
      <c r="D28" s="11" t="s">
        <v>40</v>
      </c>
      <c r="E28" s="11" t="s">
        <v>42</v>
      </c>
      <c r="F28" s="11" t="s">
        <v>43</v>
      </c>
      <c r="G28" s="11" t="s">
        <v>44</v>
      </c>
      <c r="H28" s="11" t="s">
        <v>45</v>
      </c>
      <c r="I28" s="11" t="s">
        <v>46</v>
      </c>
      <c r="J28" s="12" t="s">
        <v>47</v>
      </c>
    </row>
    <row r="29" spans="1:11" ht="60" x14ac:dyDescent="0.25">
      <c r="A29" s="13" t="s">
        <v>56</v>
      </c>
      <c r="B29" s="31" t="s">
        <v>58</v>
      </c>
      <c r="C29" s="14">
        <v>74</v>
      </c>
      <c r="D29" s="15">
        <v>26126031</v>
      </c>
      <c r="E29" s="14">
        <v>27</v>
      </c>
      <c r="F29" s="15">
        <v>6000000</v>
      </c>
      <c r="G29" s="16">
        <v>12</v>
      </c>
      <c r="H29" s="15">
        <v>4913514.0999999996</v>
      </c>
      <c r="I29" s="17">
        <f>IF(G29&gt;0,G29/C29,0)</f>
        <v>0.16216216216216217</v>
      </c>
      <c r="J29" s="18">
        <f>IF(H29&gt;0,H29/D29,0)</f>
        <v>0.1880696727336808</v>
      </c>
    </row>
    <row r="30" spans="1:11" ht="48" x14ac:dyDescent="0.25">
      <c r="A30" s="19" t="s">
        <v>57</v>
      </c>
      <c r="B30" s="31" t="s">
        <v>59</v>
      </c>
      <c r="C30" s="20">
        <v>5249</v>
      </c>
      <c r="D30" s="21">
        <v>27098902</v>
      </c>
      <c r="E30" s="14">
        <v>445</v>
      </c>
      <c r="F30" s="21">
        <v>3500000</v>
      </c>
      <c r="G30" s="22">
        <v>272</v>
      </c>
      <c r="H30" s="21">
        <v>1371451.94</v>
      </c>
      <c r="I30" s="17">
        <f>IF(G30&gt;0,G30/C30,0)</f>
        <v>5.1819394170318153E-2</v>
      </c>
      <c r="J30" s="18">
        <f>IF(H30&gt;0,H30/D30,0)</f>
        <v>5.0609133167092896E-2</v>
      </c>
    </row>
    <row r="31" spans="1:11" ht="15.75" x14ac:dyDescent="0.25">
      <c r="A31" s="39" t="s">
        <v>28</v>
      </c>
      <c r="B31" s="40"/>
      <c r="C31" s="40"/>
      <c r="D31" s="40"/>
      <c r="E31" s="40"/>
      <c r="F31" s="40"/>
      <c r="G31" s="40"/>
      <c r="H31" s="40"/>
      <c r="I31" s="40"/>
      <c r="J31" s="41"/>
    </row>
    <row r="32" spans="1:11" ht="15.75" x14ac:dyDescent="0.25">
      <c r="A32" s="49" t="s">
        <v>29</v>
      </c>
      <c r="B32" s="50"/>
      <c r="C32" s="50"/>
      <c r="D32" s="50"/>
      <c r="E32" s="50"/>
      <c r="F32" s="50"/>
      <c r="G32" s="50"/>
      <c r="H32" s="50"/>
      <c r="I32" s="50"/>
      <c r="J32" s="51"/>
      <c r="K32" s="1"/>
    </row>
    <row r="33" spans="1:11" x14ac:dyDescent="0.25">
      <c r="A33" s="23" t="s">
        <v>30</v>
      </c>
      <c r="B33" s="48" t="s">
        <v>56</v>
      </c>
      <c r="C33" s="37"/>
      <c r="D33" s="37"/>
      <c r="E33" s="37"/>
      <c r="F33" s="37"/>
      <c r="G33" s="37"/>
      <c r="H33" s="37"/>
      <c r="I33" s="37"/>
      <c r="J33" s="38"/>
    </row>
    <row r="34" spans="1:11" ht="30" x14ac:dyDescent="0.25">
      <c r="A34" s="23" t="s">
        <v>31</v>
      </c>
      <c r="B34" s="37" t="s">
        <v>60</v>
      </c>
      <c r="C34" s="37"/>
      <c r="D34" s="37"/>
      <c r="E34" s="37"/>
      <c r="F34" s="37"/>
      <c r="G34" s="37"/>
      <c r="H34" s="37"/>
      <c r="I34" s="37"/>
      <c r="J34" s="38"/>
    </row>
    <row r="35" spans="1:11" ht="69" customHeight="1" x14ac:dyDescent="0.25">
      <c r="A35" s="23" t="s">
        <v>32</v>
      </c>
      <c r="B35" s="37" t="s">
        <v>65</v>
      </c>
      <c r="C35" s="37"/>
      <c r="D35" s="37"/>
      <c r="E35" s="37"/>
      <c r="F35" s="37"/>
      <c r="G35" s="37"/>
      <c r="H35" s="37"/>
      <c r="I35" s="37"/>
      <c r="J35" s="38"/>
    </row>
    <row r="36" spans="1:11" ht="63.75" customHeight="1" x14ac:dyDescent="0.25">
      <c r="A36" s="23" t="s">
        <v>33</v>
      </c>
      <c r="B36" s="37" t="s">
        <v>68</v>
      </c>
      <c r="C36" s="37"/>
      <c r="D36" s="37"/>
      <c r="E36" s="37"/>
      <c r="F36" s="37"/>
      <c r="G36" s="37"/>
      <c r="H36" s="37"/>
      <c r="I36" s="37"/>
      <c r="J36" s="38"/>
    </row>
    <row r="37" spans="1:11" x14ac:dyDescent="0.25">
      <c r="A37" s="23"/>
      <c r="B37" s="33"/>
      <c r="C37" s="33"/>
      <c r="D37" s="33"/>
      <c r="E37" s="33"/>
      <c r="F37" s="33"/>
      <c r="G37" s="33"/>
      <c r="H37" s="33"/>
      <c r="I37" s="33"/>
      <c r="J37" s="34"/>
    </row>
    <row r="38" spans="1:11" x14ac:dyDescent="0.25">
      <c r="A38" s="23" t="s">
        <v>30</v>
      </c>
      <c r="B38" s="48" t="s">
        <v>57</v>
      </c>
      <c r="C38" s="37"/>
      <c r="D38" s="37"/>
      <c r="E38" s="37"/>
      <c r="F38" s="37"/>
      <c r="G38" s="37"/>
      <c r="H38" s="37"/>
      <c r="I38" s="37"/>
      <c r="J38" s="38"/>
    </row>
    <row r="39" spans="1:11" ht="30" x14ac:dyDescent="0.25">
      <c r="A39" s="23" t="s">
        <v>31</v>
      </c>
      <c r="B39" s="37" t="s">
        <v>61</v>
      </c>
      <c r="C39" s="37"/>
      <c r="D39" s="37"/>
      <c r="E39" s="37"/>
      <c r="F39" s="37"/>
      <c r="G39" s="37"/>
      <c r="H39" s="37"/>
      <c r="I39" s="37"/>
      <c r="J39" s="38"/>
    </row>
    <row r="40" spans="1:11" ht="62.25" customHeight="1" x14ac:dyDescent="0.25">
      <c r="A40" s="23" t="s">
        <v>32</v>
      </c>
      <c r="B40" s="37" t="s">
        <v>66</v>
      </c>
      <c r="C40" s="37"/>
      <c r="D40" s="37"/>
      <c r="E40" s="37"/>
      <c r="F40" s="37"/>
      <c r="G40" s="37"/>
      <c r="H40" s="37"/>
      <c r="I40" s="37"/>
      <c r="J40" s="38"/>
    </row>
    <row r="41" spans="1:11" ht="75.75" customHeight="1" x14ac:dyDescent="0.25">
      <c r="A41" s="23" t="s">
        <v>33</v>
      </c>
      <c r="B41" s="37" t="s">
        <v>67</v>
      </c>
      <c r="C41" s="37"/>
      <c r="D41" s="37"/>
      <c r="E41" s="37"/>
      <c r="F41" s="37"/>
      <c r="G41" s="37"/>
      <c r="H41" s="37"/>
      <c r="I41" s="37"/>
      <c r="J41" s="38"/>
    </row>
    <row r="42" spans="1:11" x14ac:dyDescent="0.25">
      <c r="A42" s="23"/>
      <c r="B42" s="33"/>
      <c r="C42" s="33"/>
      <c r="D42" s="33"/>
      <c r="E42" s="33"/>
      <c r="F42" s="33"/>
      <c r="G42" s="33"/>
      <c r="H42" s="33"/>
      <c r="I42" s="33"/>
      <c r="J42" s="34"/>
    </row>
    <row r="43" spans="1:11" ht="15.75" x14ac:dyDescent="0.25">
      <c r="A43" s="39" t="s">
        <v>34</v>
      </c>
      <c r="B43" s="40"/>
      <c r="C43" s="40"/>
      <c r="D43" s="40"/>
      <c r="E43" s="40"/>
      <c r="F43" s="40"/>
      <c r="G43" s="40"/>
      <c r="H43" s="40"/>
      <c r="I43" s="40"/>
      <c r="J43" s="41"/>
    </row>
    <row r="44" spans="1:11" ht="15.75" x14ac:dyDescent="0.25">
      <c r="A44" s="42" t="s">
        <v>35</v>
      </c>
      <c r="B44" s="43"/>
      <c r="C44" s="43"/>
      <c r="D44" s="43"/>
      <c r="E44" s="43"/>
      <c r="F44" s="43"/>
      <c r="G44" s="43"/>
      <c r="H44" s="43"/>
      <c r="I44" s="43"/>
      <c r="J44" s="44"/>
      <c r="K44" s="1"/>
    </row>
    <row r="45" spans="1:11" ht="54.75" customHeight="1" x14ac:dyDescent="0.25">
      <c r="A45" s="45" t="s">
        <v>69</v>
      </c>
      <c r="B45" s="46"/>
      <c r="C45" s="46"/>
      <c r="D45" s="46"/>
      <c r="E45" s="46"/>
      <c r="F45" s="46"/>
      <c r="G45" s="46"/>
      <c r="H45" s="46"/>
      <c r="I45" s="46"/>
      <c r="J45" s="47"/>
    </row>
    <row r="46" spans="1:11" ht="27.75" customHeight="1" x14ac:dyDescent="0.25">
      <c r="A46" s="28"/>
      <c r="B46" s="28"/>
      <c r="C46" s="28"/>
      <c r="D46" s="28"/>
      <c r="E46" s="28"/>
      <c r="F46" s="28"/>
      <c r="G46" s="28"/>
      <c r="H46" s="28"/>
      <c r="I46" s="28"/>
      <c r="J46" s="28"/>
    </row>
    <row r="47" spans="1:11" ht="30.75" customHeight="1" x14ac:dyDescent="0.25">
      <c r="A47" s="36" t="s">
        <v>41</v>
      </c>
      <c r="B47" s="36"/>
      <c r="C47" s="36"/>
      <c r="D47" s="36"/>
      <c r="E47" s="36"/>
      <c r="F47" s="36"/>
      <c r="G47" s="36"/>
      <c r="H47" s="36"/>
      <c r="I47" s="36"/>
      <c r="J47" s="36"/>
    </row>
    <row r="51" spans="1:5" ht="15.75" x14ac:dyDescent="0.25">
      <c r="A51" s="32"/>
      <c r="C51" s="93" t="s">
        <v>72</v>
      </c>
      <c r="D51" s="94"/>
      <c r="E51" s="94"/>
    </row>
    <row r="52" spans="1:5" ht="15.75" x14ac:dyDescent="0.25">
      <c r="C52" s="94" t="s">
        <v>73</v>
      </c>
      <c r="D52" s="94"/>
      <c r="E52" s="94"/>
    </row>
  </sheetData>
  <mergeCells count="52">
    <mergeCell ref="A4:J4"/>
    <mergeCell ref="B1:J1"/>
    <mergeCell ref="B2:C2"/>
    <mergeCell ref="D2:H2"/>
    <mergeCell ref="B3:C3"/>
    <mergeCell ref="D3:H3"/>
    <mergeCell ref="C16:J16"/>
    <mergeCell ref="A5:J5"/>
    <mergeCell ref="A6:J6"/>
    <mergeCell ref="A7:J7"/>
    <mergeCell ref="B8:J8"/>
    <mergeCell ref="B9:J9"/>
    <mergeCell ref="B10:J10"/>
    <mergeCell ref="B11:J11"/>
    <mergeCell ref="B12:J12"/>
    <mergeCell ref="A13:J13"/>
    <mergeCell ref="C14:J14"/>
    <mergeCell ref="C15:J1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B38:J38"/>
    <mergeCell ref="A26:J26"/>
    <mergeCell ref="C27:D27"/>
    <mergeCell ref="E27:F27"/>
    <mergeCell ref="G27:H27"/>
    <mergeCell ref="I27:J27"/>
    <mergeCell ref="A31:J31"/>
    <mergeCell ref="A32:J32"/>
    <mergeCell ref="B33:J33"/>
    <mergeCell ref="B34:J34"/>
    <mergeCell ref="B35:J35"/>
    <mergeCell ref="B36:J36"/>
    <mergeCell ref="A47:J47"/>
    <mergeCell ref="B39:J39"/>
    <mergeCell ref="B40:J40"/>
    <mergeCell ref="B41:J41"/>
    <mergeCell ref="A43:J43"/>
    <mergeCell ref="A44:J44"/>
    <mergeCell ref="A45:J45"/>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42"/>
    <dataValidation allowBlank="1" showInputMessage="1" showErrorMessage="1" prompt="Oportunidades de mejora identificadas" sqref="A45:J46"/>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abr-jun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Josue Reinoso</cp:lastModifiedBy>
  <cp:lastPrinted>2024-07-18T13:54:40Z</cp:lastPrinted>
  <dcterms:created xsi:type="dcterms:W3CDTF">2021-03-22T15:50:10Z</dcterms:created>
  <dcterms:modified xsi:type="dcterms:W3CDTF">2024-07-18T13:56:44Z</dcterms:modified>
</cp:coreProperties>
</file>