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jreinoso\Desktop\Portal de Transparencia\9_Presupuesto\2_Ejecución del Presupuesto\2024\informe trimestral 2024\Cuarto trimestre\Datos Abiertos\"/>
    </mc:Choice>
  </mc:AlternateContent>
  <bookViews>
    <workbookView xWindow="0" yWindow="0" windowWidth="28800" windowHeight="12180"/>
  </bookViews>
  <sheets>
    <sheet name="Hoja1" sheetId="1" r:id="rId1"/>
  </sheets>
  <externalReferences>
    <externalReference r:id="rId2"/>
  </externalReferenc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5" i="1" l="1"/>
  <c r="C14" i="1" l="1"/>
  <c r="J30" i="1" l="1"/>
  <c r="I30" i="1"/>
  <c r="J29" i="1"/>
  <c r="I29" i="1"/>
  <c r="C16" i="1"/>
  <c r="C15" i="1"/>
</calcChain>
</file>

<file path=xl/sharedStrings.xml><?xml version="1.0" encoding="utf-8"?>
<sst xmlns="http://schemas.openxmlformats.org/spreadsheetml/2006/main" count="81" uniqueCount="74">
  <si>
    <t>Código</t>
  </si>
  <si>
    <t>Documento Relacionado</t>
  </si>
  <si>
    <t>Fecha Versión</t>
  </si>
  <si>
    <t>Versión</t>
  </si>
  <si>
    <t>DEC-FOR013</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</si>
  <si>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</si>
  <si>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</si>
  <si>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</si>
  <si>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</si>
  <si>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</si>
  <si>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</si>
  <si>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</si>
  <si>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</si>
  <si>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</si>
  <si>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</si>
  <si>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</si>
  <si>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</si>
  <si>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</si>
  <si>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</si>
  <si>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</si>
  <si>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</si>
  <si>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</si>
  <si>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</si>
  <si>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</si>
  <si>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</si>
  <si>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</si>
  <si>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</si>
  <si>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</si>
  <si>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</si>
  <si>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</si>
  <si>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</si>
  <si>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</si>
  <si>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</si>
  <si>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</si>
  <si>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</si>
  <si>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</si>
  <si>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</si>
  <si>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</si>
  <si>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</si>
  <si>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</si>
  <si>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</si>
  <si>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</si>
  <si>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</si>
  <si>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</si>
  <si>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</si>
  <si>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</si>
  <si>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</si>
  <si>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 Presupuesto Anual</t>
  </si>
  <si>
    <t>5134 ACUARIO NACIONAL</t>
  </si>
  <si>
    <t>01 ACUARIO NACIONAL</t>
  </si>
  <si>
    <t>4.1.1</t>
  </si>
  <si>
    <t>11 Conservación y Exhibición de la Flora y Fauna Acuáticas</t>
  </si>
  <si>
    <t>POBLACION GENERAL, ESCUELAS, COLEGIOS, UNIVERSIDADES Y TURISTAS</t>
  </si>
  <si>
    <t>5828-Conservación de especies acuáticas</t>
  </si>
  <si>
    <t>5830-Educación ambiental sobre la biodiversidad de los recursos acuáticos</t>
  </si>
  <si>
    <t>Cantidad de especies rescatadas, rehabilitadas y liberadas</t>
  </si>
  <si>
    <t>Cantidad de sensibilizaciones</t>
  </si>
  <si>
    <t>Promover contenido de las exhibiciones sobre biodiversidad marina, costera y de agua dulce y sensibilizar sobre cambio climático.</t>
  </si>
  <si>
    <t>Ejecución Trimestral</t>
  </si>
  <si>
    <t>Programación Trimestral</t>
  </si>
  <si>
    <t>Promover la conservación de ecosistemas acuáticos, a través de exhibiciones, educación y recreación ambiental, investigación, rescate, rehabilitación, reproducción y reintroducción de especies, fomentando su bienestar contribuyendo a la sostenibilidad del medio ambiente.</t>
  </si>
  <si>
    <t>Se reconocida a nivel nacional e internacional como una institución de conservación, comprometida con la educación ambiental, investigación y recreación, enfocada en la sostenibilidad del medio costero-marino, dulceacuícola y su biodiversidad.</t>
  </si>
  <si>
    <t>Aumentar en 16.66% la cantidad de personas sensibilizadas en la conservación de ecosistemas acuáticos, biodiversidad y protección de especies en vía de extinción al 2022 de 60,000 a 70,000 personas al 2024.</t>
  </si>
  <si>
    <t>I -Información Institucional</t>
  </si>
  <si>
    <t>Mantener el bienestar de los ecosistemas y biodiversidad costero-marino y dulceacuícola para la gestión en ambiente controlado.</t>
  </si>
  <si>
    <t>Ejecución Cuarto Trimestre Octubre-Diciembre de las Metas Físicas-Financieras 2024</t>
  </si>
  <si>
    <t>Durante el trimestre octubre-dicimebre 2024 se programaron 12 metas físicas y se ejecutaron 15 para un 125%, esto obedece a un mayor número de servicios medicos realizados y los viajes de colecta se ejecutaron por encima de lo programado y tambien la cantidad de nidos restados que no se tenían programados para este trimestre y se presentaron 2.  En la parte financiera se ejecutó un 98.1% de lo programado para el trimestre.</t>
  </si>
  <si>
    <t>En la parte física se ejecutó por encima del 100% con respecto a la programación de 18 metas, versus la ejecución 2151, debido a adquisiciones no realizadas en julio-septiembre y ejecutadas para este último trimestre.  En la parte financiera se ejecutó un 21.56% con relacion a lo programado, pero las metas se realizaron porque al no tener el financiamiento del fondo de captación directa que estaba proyectada para este producto, se sustituyó con presupuesto complementario de 42,000,000.00 cargado al producto 01 de Acciones Comunes.</t>
  </si>
  <si>
    <t>Aprovechar los recursos generados por Captacion Directa que no contamos durante este año y que si vamos a disponer durante el año 2025 para seguir con el remozamiento, embellecimiento, equipamiento técnicos necesarios de las areas para lograr el 100% de la modernización de la institutución.</t>
  </si>
  <si>
    <t>Por  medio  de  esta  actividad  se  dirigen  y coordinan   los  procesos y acciones para la administración  de los recursos físicos, financieros y la prestación de servicios; con eficiencia y eficacia, de manera que se cumpla a cabalidad con la misión de esta institución y los programas y proyectos incluidos en el plan de trabajo 2021-2024 velando  para  que  los  procesos  de ejecución presupuestarios y contables se efectúen con estricto cumplimiento de las disposiciones legislativas vigentes.</t>
  </si>
  <si>
    <t>1.- Se suministraron  3 dietas a los especímenes. 2.-Se realizaron 1,016 reintroducciones de neonatos de tortugas.  3.-Se realizaron 4 evaluaciones médicas. 4.- Se implementó un programa de salud.  -5.-Se suministraron 6,989 libras de alimento. 6.-Se realizó 1 rescate de nido de tortuga. 7.- Se realizaron 26 estudios  diagnósticos.  8.- Se registraron 10 servicios médicos veterinarios  9.- un informe descriptivo.  10.-Se rescataron y rehabilitaron a 7 especímenes. 11.-Se efectuaron 11 viajes de campo. 12.-Se ejecutó un plan de manejo. 13.-Se modernizó el laboratorio veterinario en un 80%.</t>
  </si>
  <si>
    <t>1.-Realizaron 2 jornada de sensibilización. 2.- Se conservaron 4,709 especímenes.  3.- Adquirieron 2,118 especímenes.  4.- Realizaron 10 mantenimientos menores a las infraestructura.   5.- Se realizaron 4 viajes de recolección.  6.- se Adquirieron 11 equipos y materiales.</t>
  </si>
  <si>
    <t>Julio Arias Trinidad</t>
  </si>
  <si>
    <t>Director Administrativo y Financiero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</si>
</sst>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dd/mm/yyyy;@"/>
    <numFmt numFmtId="165" formatCode="[$-10409]#,##0;\-#,##0"/>
    <numFmt numFmtId="166" formatCode="[$-10409]#,##0.00;\-#,##0.00"/>
    <numFmt numFmtId="167" formatCode="[$-10409]0.00%"/>
  </numFmts>
  <fonts count="28"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8"/>
      <color theme="1"/>
      <name val="Calibri"/>
      <family val="2"/>
      <scheme val="minor"/>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b/>
      <i/>
      <sz val="11"/>
      <color theme="1"/>
      <name val="Calibri"/>
      <family val="2"/>
      <scheme val="minor"/>
    </font>
    <font>
      <sz val="11"/>
      <color theme="1"/>
      <name val="Arial"/>
      <family val="2"/>
    </font>
    <font>
      <b/>
      <sz val="12"/>
      <name val="Calibri"/>
      <family val="2"/>
    </font>
    <font>
      <sz val="12"/>
      <name val="Calibri"/>
      <family val="2"/>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9">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right/>
      <top style="thin">
        <color rgb="FFD3D3D3"/>
      </top>
      <bottom style="thin">
        <color rgb="FFD3D3D3"/>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1">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6" fillId="8" borderId="29" xfId="0" applyFont="1" applyFill="1" applyBorder="1" applyAlignment="1">
      <alignment horizontal="center" vertical="center" wrapText="1" readingOrder="1"/>
    </xf>
    <xf numFmtId="0" fontId="16" fillId="8" borderId="30" xfId="0" applyFont="1" applyFill="1" applyBorder="1" applyAlignment="1">
      <alignment horizontal="center" vertical="center" wrapText="1" readingOrder="1"/>
    </xf>
    <xf numFmtId="0" fontId="16" fillId="8" borderId="31" xfId="0" applyFont="1" applyFill="1" applyBorder="1" applyAlignment="1">
      <alignment horizontal="center" vertical="center" wrapText="1" readingOrder="1"/>
    </xf>
    <xf numFmtId="0" fontId="17" fillId="0" borderId="24" xfId="0" applyFont="1" applyBorder="1" applyAlignment="1" applyProtection="1">
      <alignment vertical="top" wrapText="1"/>
      <protection locked="0"/>
    </xf>
    <xf numFmtId="165" fontId="17" fillId="0" borderId="27" xfId="0" applyNumberFormat="1" applyFont="1" applyBorder="1" applyAlignment="1" applyProtection="1">
      <alignment horizontal="center" vertical="center" wrapText="1" readingOrder="1"/>
      <protection locked="0"/>
    </xf>
    <xf numFmtId="166" fontId="17" fillId="0" borderId="27" xfId="0" applyNumberFormat="1" applyFont="1" applyBorder="1" applyAlignment="1" applyProtection="1">
      <alignment horizontal="center" vertical="center" wrapText="1" readingOrder="1"/>
      <protection locked="0"/>
    </xf>
    <xf numFmtId="165" fontId="17" fillId="0" borderId="27" xfId="0" applyNumberFormat="1" applyFont="1" applyBorder="1" applyAlignment="1" applyProtection="1">
      <alignment horizontal="center" vertical="center" wrapText="1"/>
      <protection locked="0"/>
    </xf>
    <xf numFmtId="10" fontId="17" fillId="7" borderId="27" xfId="2" applyNumberFormat="1" applyFont="1" applyFill="1" applyBorder="1" applyAlignment="1" applyProtection="1">
      <alignment horizontal="center" vertical="center" wrapText="1" readingOrder="1"/>
      <protection locked="0"/>
    </xf>
    <xf numFmtId="167" fontId="17" fillId="7" borderId="25" xfId="0" applyNumberFormat="1" applyFont="1" applyFill="1" applyBorder="1" applyAlignment="1" applyProtection="1">
      <alignment horizontal="center" vertical="center" wrapText="1" readingOrder="1"/>
      <protection locked="0"/>
    </xf>
    <xf numFmtId="0" fontId="17" fillId="0" borderId="32" xfId="0" applyFont="1" applyBorder="1" applyAlignment="1" applyProtection="1">
      <alignment vertical="top" wrapText="1"/>
      <protection locked="0"/>
    </xf>
    <xf numFmtId="165" fontId="17" fillId="0" borderId="33" xfId="0" applyNumberFormat="1" applyFont="1" applyBorder="1" applyAlignment="1" applyProtection="1">
      <alignment horizontal="center" vertical="center" wrapText="1" readingOrder="1"/>
      <protection locked="0"/>
    </xf>
    <xf numFmtId="166" fontId="17" fillId="0" borderId="33" xfId="0" applyNumberFormat="1" applyFont="1" applyBorder="1" applyAlignment="1" applyProtection="1">
      <alignment horizontal="center" vertical="center" wrapText="1" readingOrder="1"/>
      <protection locked="0"/>
    </xf>
    <xf numFmtId="165" fontId="17" fillId="0" borderId="33" xfId="0" applyNumberFormat="1" applyFont="1" applyBorder="1" applyAlignment="1" applyProtection="1">
      <alignment horizontal="center" vertical="center" wrapText="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2" fillId="0" borderId="0" xfId="0" applyFont="1" applyAlignment="1" applyProtection="1">
      <alignment horizontal="left" vertical="center" wrapText="1"/>
      <protection locked="0"/>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22" fillId="0" borderId="18" xfId="0" applyFont="1" applyBorder="1" applyAlignment="1" applyProtection="1">
      <alignment horizontal="left" vertical="center" wrapText="1"/>
      <protection locked="0"/>
    </xf>
    <xf numFmtId="0" fontId="17" fillId="0" borderId="38" xfId="0" applyFont="1" applyBorder="1" applyAlignment="1">
      <alignment vertical="center" wrapText="1" readingOrder="1"/>
    </xf>
    <xf numFmtId="0" fontId="25" fillId="0" borderId="0" xfId="0" applyFont="1" applyAlignment="1">
      <alignment vertical="center"/>
    </xf>
    <xf numFmtId="0" fontId="10" fillId="6" borderId="22" xfId="0" applyFont="1" applyFill="1" applyBorder="1" applyAlignment="1">
      <alignment horizontal="center"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49" fontId="21" fillId="0" borderId="19" xfId="0" quotePrefix="1" applyNumberFormat="1" applyFont="1" applyBorder="1" applyAlignment="1" applyProtection="1">
      <alignment horizontal="left" vertical="center" wrapText="1"/>
      <protection locked="0"/>
    </xf>
    <xf numFmtId="49" fontId="21" fillId="0" borderId="20" xfId="0" quotePrefix="1" applyNumberFormat="1" applyFont="1" applyBorder="1" applyAlignment="1" applyProtection="1">
      <alignment horizontal="left" vertical="center" wrapText="1"/>
      <protection locked="0"/>
    </xf>
    <xf numFmtId="49" fontId="21" fillId="0" borderId="21" xfId="0" quotePrefix="1" applyNumberFormat="1" applyFont="1" applyBorder="1" applyAlignment="1" applyProtection="1">
      <alignment horizontal="left" vertical="center" wrapText="1"/>
      <protection locked="0"/>
    </xf>
    <xf numFmtId="0" fontId="22" fillId="0" borderId="0" xfId="0" applyFont="1" applyAlignment="1" applyProtection="1">
      <alignment horizontal="left" vertical="center" wrapText="1"/>
      <protection locked="0"/>
    </xf>
    <xf numFmtId="0" fontId="22" fillId="0" borderId="18" xfId="0" applyFont="1" applyBorder="1" applyAlignment="1" applyProtection="1">
      <alignment horizontal="left" vertical="center" wrapText="1"/>
      <protection locked="0"/>
    </xf>
    <xf numFmtId="0" fontId="10" fillId="6" borderId="19" xfId="0" applyFont="1" applyFill="1" applyBorder="1" applyAlignment="1">
      <alignment horizontal="center" vertical="center" wrapText="1"/>
    </xf>
    <xf numFmtId="0" fontId="10" fillId="6" borderId="20" xfId="0" applyFont="1" applyFill="1" applyBorder="1" applyAlignment="1">
      <alignment horizontal="center" vertical="center" wrapText="1"/>
    </xf>
    <xf numFmtId="0" fontId="10" fillId="6" borderId="21" xfId="0" applyFont="1" applyFill="1" applyBorder="1" applyAlignment="1">
      <alignment horizontal="center" vertical="center" wrapText="1"/>
    </xf>
    <xf numFmtId="0" fontId="12" fillId="6" borderId="22" xfId="0" applyFont="1" applyFill="1" applyBorder="1" applyAlignment="1">
      <alignment horizontal="center" vertical="center" wrapText="1"/>
    </xf>
    <xf numFmtId="0" fontId="14" fillId="6" borderId="23" xfId="0" applyFont="1" applyFill="1" applyBorder="1" applyAlignment="1">
      <alignment horizontal="center" vertical="center" wrapText="1" readingOrder="1"/>
    </xf>
    <xf numFmtId="0" fontId="14" fillId="6" borderId="24" xfId="0" applyFont="1" applyFill="1" applyBorder="1" applyAlignment="1">
      <alignment horizontal="center" vertical="center" wrapText="1" readingOrder="1"/>
    </xf>
    <xf numFmtId="0" fontId="14" fillId="6" borderId="25" xfId="0" applyFont="1" applyFill="1" applyBorder="1" applyAlignment="1">
      <alignment horizontal="center" vertical="center" wrapText="1" readingOrder="1"/>
    </xf>
    <xf numFmtId="0" fontId="14" fillId="6" borderId="26" xfId="0" applyFont="1" applyFill="1" applyBorder="1" applyAlignment="1">
      <alignment horizontal="center" vertical="center" wrapText="1" readingOrder="1"/>
    </xf>
    <xf numFmtId="0" fontId="14" fillId="6" borderId="37" xfId="0" applyFont="1" applyFill="1" applyBorder="1" applyAlignment="1">
      <alignment horizontal="center" vertical="center" wrapText="1" readingOrder="1"/>
    </xf>
    <xf numFmtId="0" fontId="15" fillId="8" borderId="27" xfId="0" applyFont="1" applyFill="1" applyBorder="1" applyAlignment="1">
      <alignment horizontal="center" vertical="center" wrapText="1" readingOrder="1"/>
    </xf>
    <xf numFmtId="0" fontId="11" fillId="6" borderId="28" xfId="0" applyFont="1" applyFill="1" applyBorder="1" applyAlignment="1">
      <alignment vertical="top" wrapText="1"/>
    </xf>
    <xf numFmtId="39" fontId="11" fillId="0" borderId="25" xfId="1" applyNumberFormat="1" applyFont="1" applyFill="1" applyBorder="1" applyAlignment="1" applyProtection="1">
      <alignment horizontal="center" vertical="center" wrapText="1" readingOrder="1"/>
      <protection locked="0"/>
    </xf>
    <xf numFmtId="39" fontId="11" fillId="0" borderId="37"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0" fontId="11" fillId="6" borderId="27" xfId="0" applyFont="1" applyFill="1" applyBorder="1" applyAlignment="1">
      <alignment vertical="top" wrapText="1"/>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2" fillId="0" borderId="34" xfId="0" applyFont="1" applyBorder="1" applyAlignment="1" applyProtection="1">
      <alignment horizontal="left" vertical="top" wrapText="1"/>
      <protection locked="0"/>
    </xf>
    <xf numFmtId="0" fontId="22" fillId="0" borderId="35" xfId="0" applyFont="1" applyBorder="1" applyAlignment="1" applyProtection="1">
      <alignment horizontal="left" vertical="top" wrapText="1"/>
      <protection locked="0"/>
    </xf>
    <xf numFmtId="0" fontId="22" fillId="0" borderId="36" xfId="0" applyFont="1" applyBorder="1" applyAlignment="1" applyProtection="1">
      <alignment horizontal="left" vertical="top" wrapText="1"/>
      <protection locked="0"/>
    </xf>
    <xf numFmtId="0" fontId="19" fillId="0" borderId="0" xfId="0" applyFont="1" applyAlignment="1">
      <alignment horizontal="left" vertical="center" wrapText="1"/>
    </xf>
    <xf numFmtId="0" fontId="24" fillId="0" borderId="0" xfId="0" applyFont="1" applyAlignment="1" applyProtection="1">
      <alignment horizontal="left" vertical="center" wrapText="1"/>
      <protection locked="0"/>
    </xf>
    <xf numFmtId="39" fontId="11" fillId="0" borderId="23" xfId="1" applyNumberFormat="1" applyFont="1" applyFill="1" applyBorder="1" applyAlignment="1" applyProtection="1">
      <alignment horizontal="center" vertical="center" wrapText="1" readingOrder="1"/>
      <protection locked="0"/>
    </xf>
    <xf numFmtId="10" fontId="11" fillId="7" borderId="25" xfId="2" applyNumberFormat="1" applyFont="1" applyFill="1" applyBorder="1" applyAlignment="1" applyProtection="1">
      <alignment horizontal="center" vertical="center" wrapText="1" readingOrder="1"/>
    </xf>
    <xf numFmtId="10" fontId="11" fillId="7" borderId="26" xfId="2" applyNumberFormat="1" applyFont="1" applyFill="1" applyBorder="1" applyAlignment="1" applyProtection="1">
      <alignment horizontal="center" vertical="center" wrapText="1" readingOrder="1"/>
    </xf>
    <xf numFmtId="0" fontId="26" fillId="0" borderId="0" xfId="0" applyFont="1" applyProtection="1">
      <protection locked="0"/>
    </xf>
    <xf numFmtId="0" fontId="27" fillId="0" borderId="0" xfId="0" applyFont="1" applyProtection="1">
      <protection locked="0"/>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id="1" name="Tabla1" displayName="Tabla1" ref="A28:J30" totalsRowShown="0" headerRowDxfId="14" dataDxfId="12" headerRowBorderDxfId="13" tableBorderDxfId="11" totalsRowBorderDxfId="10">
  <tableColumns count="10">
    <tableColumn id="1" name="Producto" dataDxfId="9"/>
    <tableColumn id="2" name="Indicador" dataDxfId="8"/>
    <tableColumn id="3" name="Física_x000a_(A)" dataDxfId="7"/>
    <tableColumn id="4" name="Financiera_x000a_(B)" dataDxfId="6"/>
    <tableColumn id="9" name="Física_x000a_(C)" dataDxfId="5"/>
    <tableColumn id="10" name="Financiera_x000a_(D)" dataDxfId="4"/>
    <tableColumn id="5" name="Física _x000a_(E)" dataDxfId="3"/>
    <tableColumn id="6" name="Financiera _x000a_ (F)" dataDxfId="2"/>
    <tableColumn id="7" name="Física _x000a_(%)_x000a_ G=E/C" dataDxfId="1">
      <calculatedColumnFormula>IF(G29&gt;0,G29/C29,0)</calculatedColumnFormula>
    </tableColumn>
    <tableColumn id="8" name="Financiero _x000a_(%) _x000a_H=F/D" dataDxfId="0">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tabSelected="1" topLeftCell="A43" zoomScale="112" zoomScaleNormal="112" workbookViewId="0">
      <selection activeCell="I3" sqref="I3"/>
    </sheetView>
  </sheetViews>
  <sheetFormatPr baseColWidth="10" defaultColWidth="11.42578125" defaultRowHeight="15" x14ac:dyDescent="0.25"/>
  <cols>
    <col min="1" max="1" width="19.7109375" style="6" customWidth="1"/>
    <col min="2" max="10" width="12.7109375" style="6" customWidth="1"/>
    <col min="11" max="11" width="11.42578125" style="6"/>
  </cols>
  <sheetData>
    <row r="1" spans="1:11" ht="21.75" thickBot="1" x14ac:dyDescent="0.3">
      <c r="A1" s="24"/>
      <c r="B1" s="45" t="s">
        <v>65</v>
      </c>
      <c r="C1" s="46"/>
      <c r="D1" s="46"/>
      <c r="E1" s="46"/>
      <c r="F1" s="46"/>
      <c r="G1" s="46"/>
      <c r="H1" s="46"/>
      <c r="I1" s="46"/>
      <c r="J1" s="47"/>
      <c r="K1" s="1"/>
    </row>
    <row r="2" spans="1:11" ht="21.75" thickBot="1" x14ac:dyDescent="0.3">
      <c r="A2" s="25"/>
      <c r="B2" s="48" t="s">
        <v>0</v>
      </c>
      <c r="C2" s="49"/>
      <c r="D2" s="48" t="s">
        <v>1</v>
      </c>
      <c r="E2" s="49"/>
      <c r="F2" s="49"/>
      <c r="G2" s="49"/>
      <c r="H2" s="50"/>
      <c r="I2" s="2" t="s">
        <v>2</v>
      </c>
      <c r="J2" s="3" t="s">
        <v>3</v>
      </c>
      <c r="K2" s="1"/>
    </row>
    <row r="3" spans="1:11" ht="21.75" thickBot="1" x14ac:dyDescent="0.3">
      <c r="A3" s="26"/>
      <c r="B3" s="51" t="s">
        <v>4</v>
      </c>
      <c r="C3" s="52"/>
      <c r="D3" s="51"/>
      <c r="E3" s="52"/>
      <c r="F3" s="52"/>
      <c r="G3" s="52"/>
      <c r="H3" s="53"/>
      <c r="I3" s="30"/>
      <c r="J3" s="31"/>
      <c r="K3" s="1"/>
    </row>
    <row r="4" spans="1:11" x14ac:dyDescent="0.25">
      <c r="A4" s="54"/>
      <c r="B4" s="55"/>
      <c r="C4" s="55"/>
      <c r="D4" s="56"/>
      <c r="E4" s="56"/>
      <c r="F4" s="56"/>
      <c r="G4" s="56"/>
      <c r="H4" s="56"/>
      <c r="I4" s="55"/>
      <c r="J4" s="57"/>
      <c r="K4" s="1"/>
    </row>
    <row r="5" spans="1:11" ht="3" customHeight="1" x14ac:dyDescent="0.25">
      <c r="A5" s="36"/>
      <c r="B5" s="37"/>
      <c r="C5" s="37"/>
      <c r="D5" s="37"/>
      <c r="E5" s="37"/>
      <c r="F5" s="37"/>
      <c r="G5" s="37"/>
      <c r="H5" s="37"/>
      <c r="I5" s="37"/>
      <c r="J5" s="38"/>
      <c r="K5" s="1"/>
    </row>
    <row r="6" spans="1:11" ht="15.75" x14ac:dyDescent="0.25">
      <c r="A6" s="39" t="s">
        <v>63</v>
      </c>
      <c r="B6" s="40"/>
      <c r="C6" s="40"/>
      <c r="D6" s="40"/>
      <c r="E6" s="40"/>
      <c r="F6" s="40"/>
      <c r="G6" s="40"/>
      <c r="H6" s="40"/>
      <c r="I6" s="40"/>
      <c r="J6" s="41"/>
      <c r="K6" s="1"/>
    </row>
    <row r="7" spans="1:11" ht="15.75" x14ac:dyDescent="0.25">
      <c r="A7" s="42" t="s">
        <v>5</v>
      </c>
      <c r="B7" s="43"/>
      <c r="C7" s="43"/>
      <c r="D7" s="43"/>
      <c r="E7" s="43"/>
      <c r="F7" s="43"/>
      <c r="G7" s="43"/>
      <c r="H7" s="43"/>
      <c r="I7" s="43"/>
      <c r="J7" s="44"/>
      <c r="K7" s="1"/>
    </row>
    <row r="8" spans="1:11" x14ac:dyDescent="0.25">
      <c r="A8" s="4" t="s">
        <v>6</v>
      </c>
      <c r="B8" s="58" t="s">
        <v>48</v>
      </c>
      <c r="C8" s="59"/>
      <c r="D8" s="59"/>
      <c r="E8" s="59"/>
      <c r="F8" s="59"/>
      <c r="G8" s="59"/>
      <c r="H8" s="59"/>
      <c r="I8" s="59"/>
      <c r="J8" s="60"/>
      <c r="K8" s="1"/>
    </row>
    <row r="9" spans="1:11" ht="15" customHeight="1" x14ac:dyDescent="0.25">
      <c r="A9" s="27" t="s">
        <v>35</v>
      </c>
      <c r="B9" s="58" t="s">
        <v>49</v>
      </c>
      <c r="C9" s="59"/>
      <c r="D9" s="59"/>
      <c r="E9" s="59"/>
      <c r="F9" s="59"/>
      <c r="G9" s="59"/>
      <c r="H9" s="59"/>
      <c r="I9" s="59"/>
      <c r="J9" s="60"/>
      <c r="K9" s="1"/>
    </row>
    <row r="10" spans="1:11" x14ac:dyDescent="0.25">
      <c r="A10" s="27" t="s">
        <v>36</v>
      </c>
      <c r="B10" s="58" t="s">
        <v>49</v>
      </c>
      <c r="C10" s="59"/>
      <c r="D10" s="59"/>
      <c r="E10" s="59"/>
      <c r="F10" s="59"/>
      <c r="G10" s="59"/>
      <c r="H10" s="59"/>
      <c r="I10" s="59"/>
      <c r="J10" s="60"/>
      <c r="K10" s="1"/>
    </row>
    <row r="11" spans="1:11" ht="48.75" customHeight="1" x14ac:dyDescent="0.25">
      <c r="A11" s="4" t="s">
        <v>7</v>
      </c>
      <c r="B11" s="61" t="s">
        <v>60</v>
      </c>
      <c r="C11" s="61"/>
      <c r="D11" s="61"/>
      <c r="E11" s="61"/>
      <c r="F11" s="61"/>
      <c r="G11" s="61"/>
      <c r="H11" s="61"/>
      <c r="I11" s="61"/>
      <c r="J11" s="62"/>
    </row>
    <row r="12" spans="1:11" ht="38.25" customHeight="1" x14ac:dyDescent="0.25">
      <c r="A12" s="4" t="s">
        <v>8</v>
      </c>
      <c r="B12" s="61" t="s">
        <v>61</v>
      </c>
      <c r="C12" s="61"/>
      <c r="D12" s="61"/>
      <c r="E12" s="61"/>
      <c r="F12" s="61"/>
      <c r="G12" s="61"/>
      <c r="H12" s="61"/>
      <c r="I12" s="61"/>
      <c r="J12" s="62"/>
    </row>
    <row r="13" spans="1:11" ht="15.75" x14ac:dyDescent="0.25">
      <c r="A13" s="39" t="s">
        <v>9</v>
      </c>
      <c r="B13" s="40"/>
      <c r="C13" s="40"/>
      <c r="D13" s="40"/>
      <c r="E13" s="40"/>
      <c r="F13" s="40"/>
      <c r="G13" s="40"/>
      <c r="H13" s="40"/>
      <c r="I13" s="40"/>
      <c r="J13" s="41"/>
    </row>
    <row r="14" spans="1:11" ht="27.75" customHeight="1" x14ac:dyDescent="0.25">
      <c r="A14" s="4" t="s">
        <v>10</v>
      </c>
      <c r="B14" s="28">
        <v>4</v>
      </c>
      <c r="C14" s="63" t="str">
        <f>IFERROR(VLOOKUP(B14,'[1]Validacion datos'!A2:B5,2,FALSE),"")</f>
        <v>DESARROLLO SOSTENIBLE</v>
      </c>
      <c r="D14" s="64"/>
      <c r="E14" s="64"/>
      <c r="F14" s="64"/>
      <c r="G14" s="64"/>
      <c r="H14" s="64"/>
      <c r="I14" s="64"/>
      <c r="J14" s="65"/>
    </row>
    <row r="15" spans="1:11" ht="26.25" customHeight="1" x14ac:dyDescent="0.25">
      <c r="A15" s="4" t="s">
        <v>11</v>
      </c>
      <c r="B15" s="7">
        <v>4.0999999999999996</v>
      </c>
      <c r="C15" s="35" t="str">
        <f>IFERROR(VLOOKUP(B15,'[1]Validacion datos'!A8:B26,2,FALSE),"")</f>
        <v>Manejo sostenible del medio ambiente</v>
      </c>
      <c r="D15" s="35"/>
      <c r="E15" s="35"/>
      <c r="F15" s="35"/>
      <c r="G15" s="35"/>
      <c r="H15" s="35"/>
      <c r="I15" s="35"/>
      <c r="J15" s="35"/>
    </row>
    <row r="16" spans="1:11" ht="24.75" customHeight="1" x14ac:dyDescent="0.25">
      <c r="A16" s="4" t="s">
        <v>12</v>
      </c>
      <c r="B16" s="8" t="s">
        <v>50</v>
      </c>
      <c r="C16" s="66" t="str">
        <f>IFERROR(VLOOKUP(B16,'[1]Validacion datos'!D8:E64,2,FALSE),"")</f>
        <v>Proteger y usar de forma sostenible los bienes y servicios de los ecosistemas, la bio-diversidad y el patrimonio natural de la nación, incluidos los recursos marinos</v>
      </c>
      <c r="D16" s="66"/>
      <c r="E16" s="66"/>
      <c r="F16" s="66"/>
      <c r="G16" s="66"/>
      <c r="H16" s="66"/>
      <c r="I16" s="66"/>
      <c r="J16" s="66"/>
    </row>
    <row r="17" spans="1:11" ht="15.75" x14ac:dyDescent="0.25">
      <c r="A17" s="39" t="s">
        <v>13</v>
      </c>
      <c r="B17" s="40"/>
      <c r="C17" s="40"/>
      <c r="D17" s="40"/>
      <c r="E17" s="40"/>
      <c r="F17" s="40"/>
      <c r="G17" s="40"/>
      <c r="H17" s="40"/>
      <c r="I17" s="40"/>
      <c r="J17" s="41"/>
    </row>
    <row r="18" spans="1:11" ht="29.25" customHeight="1" x14ac:dyDescent="0.25">
      <c r="A18" s="4" t="s">
        <v>14</v>
      </c>
      <c r="B18" s="61" t="s">
        <v>51</v>
      </c>
      <c r="C18" s="61"/>
      <c r="D18" s="61"/>
      <c r="E18" s="61"/>
      <c r="F18" s="61"/>
      <c r="G18" s="61"/>
      <c r="H18" s="61"/>
      <c r="I18" s="61"/>
      <c r="J18" s="62"/>
    </row>
    <row r="19" spans="1:11" ht="76.5" customHeight="1" x14ac:dyDescent="0.25">
      <c r="A19" s="9" t="s">
        <v>15</v>
      </c>
      <c r="B19" s="61" t="s">
        <v>69</v>
      </c>
      <c r="C19" s="61"/>
      <c r="D19" s="61"/>
      <c r="E19" s="61"/>
      <c r="F19" s="61"/>
      <c r="G19" s="61"/>
      <c r="H19" s="61"/>
      <c r="I19" s="61"/>
      <c r="J19" s="62"/>
    </row>
    <row r="20" spans="1:11" ht="34.5" customHeight="1" x14ac:dyDescent="0.25">
      <c r="A20" s="9" t="s">
        <v>16</v>
      </c>
      <c r="B20" s="61" t="s">
        <v>52</v>
      </c>
      <c r="C20" s="61"/>
      <c r="D20" s="61"/>
      <c r="E20" s="61"/>
      <c r="F20" s="61"/>
      <c r="G20" s="61"/>
      <c r="H20" s="61"/>
      <c r="I20" s="61"/>
      <c r="J20" s="62"/>
    </row>
    <row r="21" spans="1:11" ht="35.25" customHeight="1" x14ac:dyDescent="0.25">
      <c r="A21" s="9" t="s">
        <v>37</v>
      </c>
      <c r="B21" s="61" t="s">
        <v>62</v>
      </c>
      <c r="C21" s="61"/>
      <c r="D21" s="61"/>
      <c r="E21" s="61"/>
      <c r="F21" s="61"/>
      <c r="G21" s="61"/>
      <c r="H21" s="61"/>
      <c r="I21" s="61"/>
      <c r="J21" s="62"/>
      <c r="K21" s="1"/>
    </row>
    <row r="22" spans="1:11" ht="15.75" x14ac:dyDescent="0.25">
      <c r="A22" s="39" t="s">
        <v>17</v>
      </c>
      <c r="B22" s="40"/>
      <c r="C22" s="40"/>
      <c r="D22" s="40"/>
      <c r="E22" s="40"/>
      <c r="F22" s="40"/>
      <c r="G22" s="40"/>
      <c r="H22" s="40"/>
      <c r="I22" s="40"/>
      <c r="J22" s="41"/>
    </row>
    <row r="23" spans="1:11" ht="15.75" x14ac:dyDescent="0.25">
      <c r="A23" s="42" t="s">
        <v>18</v>
      </c>
      <c r="B23" s="43"/>
      <c r="C23" s="43"/>
      <c r="D23" s="43"/>
      <c r="E23" s="43"/>
      <c r="F23" s="43"/>
      <c r="G23" s="43"/>
      <c r="H23" s="43"/>
      <c r="I23" s="43"/>
      <c r="J23" s="44"/>
      <c r="K23" s="1"/>
    </row>
    <row r="24" spans="1:11" ht="15" customHeight="1" x14ac:dyDescent="0.25">
      <c r="A24" s="67" t="s">
        <v>19</v>
      </c>
      <c r="B24" s="68"/>
      <c r="C24" s="69" t="s">
        <v>20</v>
      </c>
      <c r="D24" s="71"/>
      <c r="E24" s="71"/>
      <c r="F24" s="71" t="s">
        <v>21</v>
      </c>
      <c r="G24" s="71"/>
      <c r="H24" s="68"/>
      <c r="I24" s="69" t="s">
        <v>22</v>
      </c>
      <c r="J24" s="70"/>
    </row>
    <row r="25" spans="1:11" x14ac:dyDescent="0.25">
      <c r="A25" s="86">
        <v>131500000</v>
      </c>
      <c r="B25" s="76"/>
      <c r="C25" s="74">
        <v>184431977.71000001</v>
      </c>
      <c r="D25" s="75"/>
      <c r="E25" s="76"/>
      <c r="F25" s="74">
        <v>122664152.95999999</v>
      </c>
      <c r="G25" s="75"/>
      <c r="H25" s="76"/>
      <c r="I25" s="87">
        <f>+F25/C25</f>
        <v>0.66509156645750744</v>
      </c>
      <c r="J25" s="88"/>
    </row>
    <row r="26" spans="1:11" ht="15.75" x14ac:dyDescent="0.25">
      <c r="A26" s="42" t="s">
        <v>23</v>
      </c>
      <c r="B26" s="43"/>
      <c r="C26" s="43"/>
      <c r="D26" s="43"/>
      <c r="E26" s="43"/>
      <c r="F26" s="43"/>
      <c r="G26" s="43"/>
      <c r="H26" s="43"/>
      <c r="I26" s="43"/>
      <c r="J26" s="44"/>
      <c r="K26" s="1"/>
    </row>
    <row r="27" spans="1:11" x14ac:dyDescent="0.25">
      <c r="A27" s="5"/>
      <c r="B27"/>
      <c r="C27" s="72" t="s">
        <v>47</v>
      </c>
      <c r="D27" s="77"/>
      <c r="E27" s="72" t="s">
        <v>59</v>
      </c>
      <c r="F27" s="77"/>
      <c r="G27" s="72" t="s">
        <v>58</v>
      </c>
      <c r="H27" s="72"/>
      <c r="I27" s="72" t="s">
        <v>24</v>
      </c>
      <c r="J27" s="73"/>
    </row>
    <row r="28" spans="1:11" ht="38.25" x14ac:dyDescent="0.25">
      <c r="A28" s="10" t="s">
        <v>25</v>
      </c>
      <c r="B28" s="11" t="s">
        <v>26</v>
      </c>
      <c r="C28" s="11" t="s">
        <v>38</v>
      </c>
      <c r="D28" s="11" t="s">
        <v>39</v>
      </c>
      <c r="E28" s="11" t="s">
        <v>41</v>
      </c>
      <c r="F28" s="11" t="s">
        <v>42</v>
      </c>
      <c r="G28" s="11" t="s">
        <v>43</v>
      </c>
      <c r="H28" s="11" t="s">
        <v>44</v>
      </c>
      <c r="I28" s="11" t="s">
        <v>45</v>
      </c>
      <c r="J28" s="12" t="s">
        <v>46</v>
      </c>
    </row>
    <row r="29" spans="1:11" ht="60" x14ac:dyDescent="0.25">
      <c r="A29" s="13" t="s">
        <v>53</v>
      </c>
      <c r="B29" s="33" t="s">
        <v>55</v>
      </c>
      <c r="C29" s="14">
        <v>74</v>
      </c>
      <c r="D29" s="15">
        <v>26126031</v>
      </c>
      <c r="E29" s="14">
        <v>12</v>
      </c>
      <c r="F29" s="15">
        <v>9126031</v>
      </c>
      <c r="G29" s="16">
        <v>15</v>
      </c>
      <c r="H29" s="15">
        <v>8956681.3499999996</v>
      </c>
      <c r="I29" s="17">
        <f>IF(G29&gt;0,G29/C29,0)</f>
        <v>0.20270270270270271</v>
      </c>
      <c r="J29" s="18">
        <f>IF(H29&gt;0,H29/D29,0)</f>
        <v>0.34282594818937479</v>
      </c>
    </row>
    <row r="30" spans="1:11" ht="48" x14ac:dyDescent="0.25">
      <c r="A30" s="19" t="s">
        <v>54</v>
      </c>
      <c r="B30" s="33" t="s">
        <v>56</v>
      </c>
      <c r="C30" s="20">
        <v>5249</v>
      </c>
      <c r="D30" s="21">
        <v>27098902</v>
      </c>
      <c r="E30" s="14">
        <v>18</v>
      </c>
      <c r="F30" s="21">
        <v>9598902</v>
      </c>
      <c r="G30" s="22">
        <v>2151</v>
      </c>
      <c r="H30" s="21">
        <v>2841730.05</v>
      </c>
      <c r="I30" s="17">
        <f>IF(G30&gt;0,G30/C30,0)</f>
        <v>0.40979234139836157</v>
      </c>
      <c r="J30" s="18">
        <f>IF(H30&gt;0,H30/D30,0)</f>
        <v>0.10486513623319497</v>
      </c>
    </row>
    <row r="31" spans="1:11" ht="15.75" x14ac:dyDescent="0.25">
      <c r="A31" s="39" t="s">
        <v>27</v>
      </c>
      <c r="B31" s="40"/>
      <c r="C31" s="40"/>
      <c r="D31" s="40"/>
      <c r="E31" s="40"/>
      <c r="F31" s="40"/>
      <c r="G31" s="40"/>
      <c r="H31" s="40"/>
      <c r="I31" s="40"/>
      <c r="J31" s="41"/>
    </row>
    <row r="32" spans="1:11" ht="15.75" x14ac:dyDescent="0.25">
      <c r="A32" s="42" t="s">
        <v>28</v>
      </c>
      <c r="B32" s="43"/>
      <c r="C32" s="43"/>
      <c r="D32" s="43"/>
      <c r="E32" s="43"/>
      <c r="F32" s="43"/>
      <c r="G32" s="43"/>
      <c r="H32" s="43"/>
      <c r="I32" s="43"/>
      <c r="J32" s="44"/>
      <c r="K32" s="1"/>
    </row>
    <row r="33" spans="1:11" x14ac:dyDescent="0.25">
      <c r="A33" s="23" t="s">
        <v>29</v>
      </c>
      <c r="B33" s="85" t="s">
        <v>53</v>
      </c>
      <c r="C33" s="61"/>
      <c r="D33" s="61"/>
      <c r="E33" s="61"/>
      <c r="F33" s="61"/>
      <c r="G33" s="61"/>
      <c r="H33" s="61"/>
      <c r="I33" s="61"/>
      <c r="J33" s="62"/>
    </row>
    <row r="34" spans="1:11" ht="30" x14ac:dyDescent="0.25">
      <c r="A34" s="23" t="s">
        <v>30</v>
      </c>
      <c r="B34" s="61" t="s">
        <v>64</v>
      </c>
      <c r="C34" s="61"/>
      <c r="D34" s="61"/>
      <c r="E34" s="61"/>
      <c r="F34" s="61"/>
      <c r="G34" s="61"/>
      <c r="H34" s="61"/>
      <c r="I34" s="61"/>
      <c r="J34" s="62"/>
    </row>
    <row r="35" spans="1:11" ht="78.75" customHeight="1" x14ac:dyDescent="0.25">
      <c r="A35" s="23" t="s">
        <v>31</v>
      </c>
      <c r="B35" s="61" t="s">
        <v>70</v>
      </c>
      <c r="C35" s="61"/>
      <c r="D35" s="61"/>
      <c r="E35" s="61"/>
      <c r="F35" s="61"/>
      <c r="G35" s="61"/>
      <c r="H35" s="61"/>
      <c r="I35" s="61"/>
      <c r="J35" s="62"/>
    </row>
    <row r="36" spans="1:11" ht="72.75" customHeight="1" x14ac:dyDescent="0.25">
      <c r="A36" s="23" t="s">
        <v>32</v>
      </c>
      <c r="B36" s="61" t="s">
        <v>66</v>
      </c>
      <c r="C36" s="61"/>
      <c r="D36" s="61"/>
      <c r="E36" s="61"/>
      <c r="F36" s="61"/>
      <c r="G36" s="61"/>
      <c r="H36" s="61"/>
      <c r="I36" s="61"/>
      <c r="J36" s="62"/>
    </row>
    <row r="37" spans="1:11" x14ac:dyDescent="0.25">
      <c r="A37" s="23"/>
      <c r="B37" s="29"/>
      <c r="C37" s="29"/>
      <c r="D37" s="29"/>
      <c r="E37" s="29"/>
      <c r="F37" s="29"/>
      <c r="G37" s="29"/>
      <c r="H37" s="29"/>
      <c r="I37" s="29"/>
      <c r="J37" s="32"/>
    </row>
    <row r="38" spans="1:11" x14ac:dyDescent="0.25">
      <c r="A38" s="23" t="s">
        <v>29</v>
      </c>
      <c r="B38" s="85" t="s">
        <v>54</v>
      </c>
      <c r="C38" s="61"/>
      <c r="D38" s="61"/>
      <c r="E38" s="61"/>
      <c r="F38" s="61"/>
      <c r="G38" s="61"/>
      <c r="H38" s="61"/>
      <c r="I38" s="61"/>
      <c r="J38" s="62"/>
    </row>
    <row r="39" spans="1:11" ht="30" x14ac:dyDescent="0.25">
      <c r="A39" s="23" t="s">
        <v>30</v>
      </c>
      <c r="B39" s="61" t="s">
        <v>57</v>
      </c>
      <c r="C39" s="61"/>
      <c r="D39" s="61"/>
      <c r="E39" s="61"/>
      <c r="F39" s="61"/>
      <c r="G39" s="61"/>
      <c r="H39" s="61"/>
      <c r="I39" s="61"/>
      <c r="J39" s="62"/>
    </row>
    <row r="40" spans="1:11" ht="77.25" customHeight="1" x14ac:dyDescent="0.25">
      <c r="A40" s="23" t="s">
        <v>31</v>
      </c>
      <c r="B40" s="61" t="s">
        <v>71</v>
      </c>
      <c r="C40" s="61"/>
      <c r="D40" s="61"/>
      <c r="E40" s="61"/>
      <c r="F40" s="61"/>
      <c r="G40" s="61"/>
      <c r="H40" s="61"/>
      <c r="I40" s="61"/>
      <c r="J40" s="62"/>
    </row>
    <row r="41" spans="1:11" ht="82.5" customHeight="1" x14ac:dyDescent="0.25">
      <c r="A41" s="23" t="s">
        <v>32</v>
      </c>
      <c r="B41" s="61" t="s">
        <v>67</v>
      </c>
      <c r="C41" s="61"/>
      <c r="D41" s="61"/>
      <c r="E41" s="61"/>
      <c r="F41" s="61"/>
      <c r="G41" s="61"/>
      <c r="H41" s="61"/>
      <c r="I41" s="61"/>
      <c r="J41" s="62"/>
    </row>
    <row r="42" spans="1:11" x14ac:dyDescent="0.25">
      <c r="A42" s="23"/>
      <c r="B42" s="29"/>
      <c r="C42" s="29"/>
      <c r="D42" s="29"/>
      <c r="E42" s="29"/>
      <c r="F42" s="29"/>
      <c r="G42" s="29"/>
      <c r="H42" s="29"/>
      <c r="I42" s="29"/>
      <c r="J42" s="32"/>
    </row>
    <row r="43" spans="1:11" ht="15.75" x14ac:dyDescent="0.25">
      <c r="A43" s="39" t="s">
        <v>33</v>
      </c>
      <c r="B43" s="40"/>
      <c r="C43" s="40"/>
      <c r="D43" s="40"/>
      <c r="E43" s="40"/>
      <c r="F43" s="40"/>
      <c r="G43" s="40"/>
      <c r="H43" s="40"/>
      <c r="I43" s="40"/>
      <c r="J43" s="41"/>
    </row>
    <row r="44" spans="1:11" ht="15.75" x14ac:dyDescent="0.25">
      <c r="A44" s="78" t="s">
        <v>34</v>
      </c>
      <c r="B44" s="79"/>
      <c r="C44" s="79"/>
      <c r="D44" s="79"/>
      <c r="E44" s="79"/>
      <c r="F44" s="79"/>
      <c r="G44" s="79"/>
      <c r="H44" s="79"/>
      <c r="I44" s="79"/>
      <c r="J44" s="80"/>
      <c r="K44" s="1"/>
    </row>
    <row r="45" spans="1:11" ht="54.75" customHeight="1" x14ac:dyDescent="0.25">
      <c r="A45" s="81" t="s">
        <v>68</v>
      </c>
      <c r="B45" s="82"/>
      <c r="C45" s="82"/>
      <c r="D45" s="82"/>
      <c r="E45" s="82"/>
      <c r="F45" s="82"/>
      <c r="G45" s="82"/>
      <c r="H45" s="82"/>
      <c r="I45" s="82"/>
      <c r="J45" s="83"/>
    </row>
    <row r="46" spans="1:11" ht="27.75" customHeight="1" x14ac:dyDescent="0.25">
      <c r="A46" s="29"/>
      <c r="B46" s="29"/>
      <c r="C46" s="29"/>
      <c r="D46" s="29"/>
      <c r="E46" s="29"/>
      <c r="F46" s="29"/>
      <c r="G46" s="29"/>
      <c r="H46" s="29"/>
      <c r="I46" s="29"/>
      <c r="J46" s="29"/>
    </row>
    <row r="47" spans="1:11" ht="30.75" customHeight="1" x14ac:dyDescent="0.25">
      <c r="A47" s="84" t="s">
        <v>40</v>
      </c>
      <c r="B47" s="84"/>
      <c r="C47" s="84"/>
      <c r="D47" s="84"/>
      <c r="E47" s="84"/>
      <c r="F47" s="84"/>
      <c r="G47" s="84"/>
      <c r="H47" s="84"/>
      <c r="I47" s="84"/>
      <c r="J47" s="84"/>
    </row>
    <row r="51" spans="1:5" ht="15.75" x14ac:dyDescent="0.25">
      <c r="A51" s="34"/>
      <c r="C51" s="89" t="s">
        <v>72</v>
      </c>
      <c r="D51" s="90"/>
      <c r="E51" s="90"/>
    </row>
    <row r="52" spans="1:5" ht="15.75" x14ac:dyDescent="0.25">
      <c r="C52" s="90" t="s">
        <v>73</v>
      </c>
      <c r="D52" s="90"/>
      <c r="E52" s="90"/>
    </row>
  </sheetData>
  <mergeCells count="52">
    <mergeCell ref="B41:J41"/>
    <mergeCell ref="B38:J38"/>
    <mergeCell ref="B39:J39"/>
    <mergeCell ref="B40:J40"/>
    <mergeCell ref="A43:J43"/>
    <mergeCell ref="A44:J44"/>
    <mergeCell ref="A45:J45"/>
    <mergeCell ref="A47:J47"/>
    <mergeCell ref="B9:J9"/>
    <mergeCell ref="B10:J10"/>
    <mergeCell ref="B21:J21"/>
    <mergeCell ref="A31:J31"/>
    <mergeCell ref="A32:J32"/>
    <mergeCell ref="B33:J33"/>
    <mergeCell ref="B34:J34"/>
    <mergeCell ref="B35:J35"/>
    <mergeCell ref="B36:J36"/>
    <mergeCell ref="A25:B25"/>
    <mergeCell ref="I25:J25"/>
    <mergeCell ref="A26:J26"/>
    <mergeCell ref="C27:D27"/>
    <mergeCell ref="G27:H27"/>
    <mergeCell ref="I27:J27"/>
    <mergeCell ref="C25:E25"/>
    <mergeCell ref="F25:H25"/>
    <mergeCell ref="E27:F27"/>
    <mergeCell ref="A22:J22"/>
    <mergeCell ref="A23:J23"/>
    <mergeCell ref="A24:B24"/>
    <mergeCell ref="I24:J24"/>
    <mergeCell ref="C24:E24"/>
    <mergeCell ref="F24:H24"/>
    <mergeCell ref="C16:J16"/>
    <mergeCell ref="A17:J17"/>
    <mergeCell ref="B18:J18"/>
    <mergeCell ref="B19:J19"/>
    <mergeCell ref="B20:J20"/>
    <mergeCell ref="C15:J15"/>
    <mergeCell ref="A5:J5"/>
    <mergeCell ref="A6:J6"/>
    <mergeCell ref="A7:J7"/>
    <mergeCell ref="B1:J1"/>
    <mergeCell ref="B2:C2"/>
    <mergeCell ref="D2:H2"/>
    <mergeCell ref="B3:C3"/>
    <mergeCell ref="D3:H3"/>
    <mergeCell ref="A4:J4"/>
    <mergeCell ref="B8:J8"/>
    <mergeCell ref="B11:J11"/>
    <mergeCell ref="B12:J12"/>
    <mergeCell ref="A13:J13"/>
    <mergeCell ref="C14:J14"/>
  </mergeCells>
  <phoneticPr fontId="23" type="noConversion"/>
  <dataValidations xWindow="657" yWindow="486" count="16">
    <dataValidation allowBlank="1" showInputMessage="1" showErrorMessage="1" prompt="Monto ejecutado en el trimestre" sqref="H28:H30"/>
    <dataValidation allowBlank="1" showInputMessage="1" showErrorMessage="1" prompt="Meta alcanzada en el trimestre" sqref="G28:G30"/>
    <dataValidation allowBlank="1" showInputMessage="1" showErrorMessage="1" prompt="Monto presupuestado para el producto" sqref="D28:D30 E29:F30 F28"/>
    <dataValidation allowBlank="1" showInputMessage="1" showErrorMessage="1" prompt="Meta anual del indicador" sqref="C28:C30 E28"/>
    <dataValidation allowBlank="1" showInputMessage="1" showErrorMessage="1" prompt="Nombre del indicador" sqref="B28:B30"/>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A25:C25 F25"/>
    <dataValidation allowBlank="1" showInputMessage="1" showErrorMessage="1" prompt="Oportunidades de mejora identificadas" sqref="A45:A46 B46:J46"/>
    <dataValidation allowBlank="1" showInputMessage="1" showErrorMessage="1" prompt="De existir desvío, explicar razones." sqref="B36:J42"/>
    <dataValidation allowBlank="1" showInputMessage="1" showErrorMessage="1" prompt="1. Describir lo plasmado en el presupuesto_x000a_2. Describir lo alcanzado en términos financieros y de producción " sqref="B35:J35"/>
    <dataValidation allowBlank="1" showInputMessage="1" showErrorMessage="1" prompt="¿En qué consiste el producto? su objetivo" sqref="B34:J34"/>
    <dataValidation allowBlank="1" showInputMessage="1" showErrorMessage="1" prompt="Nombre del producto" sqref="B33:J33"/>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7" right="0.7" top="0.75" bottom="0.75" header="0.3" footer="0.3"/>
  <pageSetup scale="65" orientation="portrait" r:id="rId1"/>
  <ignoredErrors>
    <ignoredError sqref="I29:J30" unlockedFormula="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Josue Reinoso</cp:lastModifiedBy>
  <cp:lastPrinted>2025-01-15T15:41:43Z</cp:lastPrinted>
  <dcterms:created xsi:type="dcterms:W3CDTF">2021-03-22T15:50:10Z</dcterms:created>
  <dcterms:modified xsi:type="dcterms:W3CDTF">2025-01-15T15:43:19Z</dcterms:modified>
</cp:coreProperties>
</file>