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reinoso\Desktop\Portal de Transparencia\9_Presupuesto\2_Ejecución del Presupuesto\2024\Informes Semetral Trimestre\Datos Abiertos\"/>
    </mc:Choice>
  </mc:AlternateContent>
  <bookViews>
    <workbookView xWindow="0" yWindow="0" windowWidth="28800" windowHeight="1218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C14" i="1" l="1"/>
  <c r="J30" i="1" l="1"/>
  <c r="I30" i="1"/>
  <c r="J29" i="1"/>
  <c r="I29" i="1"/>
  <c r="C16" i="1"/>
  <c r="C15" i="1"/>
</calcChain>
</file>

<file path=xl/sharedStrings.xml><?xml version="1.0" encoding="utf-8"?>
<sst xmlns="http://schemas.openxmlformats.org/spreadsheetml/2006/main" count="81" uniqueCount="74">
  <si>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</si>
  <si>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</si>
  <si>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</si>
  <si>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</si>
  <si>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</si>
  <si>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</si>
  <si>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</si>
  <si>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</si>
  <si>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</si>
  <si>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</si>
  <si>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</si>
  <si>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</si>
  <si>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</si>
  <si>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</si>
  <si>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</si>
  <si>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</si>
  <si>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</si>
  <si>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</si>
  <si>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</si>
  <si>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</si>
  <si>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</si>
  <si>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</si>
  <si>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</si>
  <si>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</si>
  <si>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</si>
  <si>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</si>
  <si>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</si>
  <si>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</si>
  <si>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</si>
  <si>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</si>
  <si>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</si>
  <si>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</si>
  <si>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</si>
  <si>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</si>
  <si>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</si>
  <si>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</si>
  <si>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</si>
  <si>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</si>
  <si>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</si>
  <si>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</si>
  <si>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</si>
  <si>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</si>
  <si>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</si>
  <si>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</si>
  <si>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</si>
  <si>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</si>
  <si>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</si>
  <si>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</si>
  <si>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5134 ACUARIO NACIONAL</t>
  </si>
  <si>
    <t>01 ACUARIO NACIONAL</t>
  </si>
  <si>
    <t>4.1.1</t>
  </si>
  <si>
    <t>11 Conservación y Exhibición de la Flora y Fauna Acuáticas</t>
  </si>
  <si>
    <t>POBLACION GENERAL, ESCUELAS, COLEGIOS, UNIVERSIDADES Y TURISTAS</t>
  </si>
  <si>
    <t>5828-Conservación de especies acuáticas</t>
  </si>
  <si>
    <t>5830-Educación ambiental sobre la biodiversidad de los recursos acuáticos</t>
  </si>
  <si>
    <t>Cantidad de especies rescatadas, rehabilitadas y liberadas</t>
  </si>
  <si>
    <t>Cantidad de sensibilizaciones</t>
  </si>
  <si>
    <t>Promover contenido de las exhibiciones sobre biodiversidad marina, costera y de agua dulce y sensibilizar sobre cambio climático.</t>
  </si>
  <si>
    <t>Promover la conservación de ecosistemas acuáticos, a través de exhibiciones, educación y recreación ambiental, investigación, rescate, rehabilitación, reproducción y reintroducción de especies, fomentando su bienestar contribuyendo a la sostenibilidad del medio ambiente.</t>
  </si>
  <si>
    <t>Se reconocida a nivel nacional e internacional como una institución de conservación, comprometida con la educación ambiental, investigación y recreación, enfocada en la sostenibilidad del medio costero-marino, dulceacuícola y su biodiversidad.</t>
  </si>
  <si>
    <t>Aumentar en 16.66% la cantidad de personas sensibilizadas en la conservación de ecosistemas acuáticos, biodiversidad y protección de especies en vía de extinción al 2022 de 60,000 a 70,000 personas al 2024.</t>
  </si>
  <si>
    <t>I -Información Institucional</t>
  </si>
  <si>
    <t>Mantener el bienestar de los ecosistemas y biodiversidad costero-marino y dulceacuícola para la gestión en ambiente controlado.</t>
  </si>
  <si>
    <t>Aprovechar los recursos generados por Captacion Directa que no contamos durante este año y que si vamos a disponer durante el año 2025 para seguir con el remozamiento, embellecimiento, equipamiento técnicos necesarios de las areas para lograr el 100% de la modernización de la institutución.</t>
  </si>
  <si>
    <t>Ejecución Segundo Semestre de las Metas Físicas-Financieras 2024</t>
  </si>
  <si>
    <t>Programación Semestral</t>
  </si>
  <si>
    <t>Ejecución Semestral</t>
  </si>
  <si>
    <t>1.- Se suministraron  6 dietas a los especímenes. 2.-Se realizaron 1,459 reintroducciones de neonatos de tortugas.  3.-Se realizaron 11 evaluaciones medicas. 4.- Se implementaron 2 programas de salud.  -5.-Se suministraron 12,351 libras de alimento. 6.-Se realizaron 16 rescates de nido de tortuga. 7.- Se realizaron 59 estudios de diagnósticos.  8.- Se registraron 41 servicios médicos veterinarios  9.- 2 informes descriptivo.  10.-Se rescataron y rehabilitaron a 10 especímenes. 11.-Se efectuaron 17 viajes de colecta . 12.-Se ejecutó un plan de manejo. 13.-Se modernizó el laboratorio veterinario en un 80%. 14.-Se realizó un inventario de organismos identificados.</t>
  </si>
  <si>
    <t>Durante este semestre se ejecutó ,en la parte física, en más del 100%, debido a que se rescataron más nidos de lo programado y se realiaron más estudios de diagnósticos.  En la parte financiera se ejecutó un 91.85% por la ausencia del fondo de captacion directa, el cual fue sustituido por aporte del gobierno en el presupuesto complementario cargado al producto de Acciones Comunes.</t>
  </si>
  <si>
    <t>1.-Realizaron 3 jornadas de sensibilización. 2.- Se conservaron 4,709 especímenes.  3.- Adquirieron 3,492 especímenes.  4.- Realizaron 20 mantenimientos menores a las infraestructura.   5.- Se realizaron 10 viajes de recolección.  6.- se Adquirieron 160 equipos y materiales.</t>
  </si>
  <si>
    <t>En la parte física se ejecutó por encima del 100% con respecto a la programación, debido a adquisiciones no realizadas en primer  semestre fueron ejecutadas en este segundo semestre.  En la parte financiera se ejecutó un 30.86% con relacion a lo programado, pero las metas se realizaron porque al no tener el financiamiento del fondo de captación directa que estaba proyectada para este producto, se sustituyó con presupuesto complementario de 42,000,000.00 cargado al producto 01 de Acciones Comunes.</t>
  </si>
  <si>
    <r>
      <t>Por  medio  de  esta  actividad  se  dirigen  y coordinan   los  procesos y acciones para la administración  de los recursos físicos, financieros y la prestación de servicios; con eficiencia y eficacia, de manera que se cumpla a cabalidad con la misión de esta institución y los programas y proyectos incluidos en el plan de trabajo</t>
    </r>
    <r>
      <rPr>
        <i/>
        <sz val="11"/>
        <color rgb="FFFF0000"/>
        <rFont val="Calibri"/>
        <family val="2"/>
        <scheme val="minor"/>
      </rPr>
      <t xml:space="preserve"> </t>
    </r>
    <r>
      <rPr>
        <i/>
        <sz val="11"/>
        <rFont val="Calibri"/>
        <family val="2"/>
        <scheme val="minor"/>
      </rPr>
      <t xml:space="preserve">2021-2024 </t>
    </r>
    <r>
      <rPr>
        <i/>
        <sz val="11"/>
        <color theme="1"/>
        <rFont val="Calibri"/>
        <family val="2"/>
        <scheme val="minor"/>
      </rPr>
      <t>velando  para  que  los  procesos  de ejecución presupuestarios y contables se efectúen con estricto cumplimiento de las disposiciones legislativas vigentes.</t>
    </r>
  </si>
  <si>
    <t>Julio Arias Trinidad</t>
  </si>
  <si>
    <t>Director Administrativo y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</si>
</sst>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dd/mm/yyyy;@"/>
    <numFmt numFmtId="165" formatCode="[$-10409]#,##0;\-#,##0"/>
    <numFmt numFmtId="166" formatCode="[$-10409]#,##0.00;\-#,##0.00"/>
    <numFmt numFmtId="167" formatCode="[$-10409]0.00%"/>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sz val="11"/>
      <color theme="1"/>
      <name val="Arial"/>
      <family val="2"/>
    </font>
    <font>
      <i/>
      <sz val="11"/>
      <color rgb="FFFF0000"/>
      <name val="Calibri"/>
      <family val="2"/>
      <scheme val="minor"/>
    </font>
    <font>
      <i/>
      <sz val="11"/>
      <name val="Calibri"/>
      <family val="2"/>
      <scheme val="minor"/>
    </font>
    <font>
      <b/>
      <sz val="12"/>
      <name val="Calibri"/>
      <family val="2"/>
    </font>
    <font>
      <sz val="12"/>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rgb="FFD3D3D3"/>
      </top>
      <bottom style="thin">
        <color rgb="FFD3D3D3"/>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29" xfId="0" applyFont="1" applyFill="1" applyBorder="1" applyAlignment="1">
      <alignment horizontal="center" vertical="center" wrapText="1" readingOrder="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165" fontId="17" fillId="0" borderId="27" xfId="0" applyNumberFormat="1" applyFont="1" applyBorder="1" applyAlignment="1" applyProtection="1">
      <alignment horizontal="center" vertical="center" wrapText="1" readingOrder="1"/>
      <protection locked="0"/>
    </xf>
    <xf numFmtId="166" fontId="17" fillId="0" borderId="27" xfId="0" applyNumberFormat="1" applyFont="1" applyBorder="1" applyAlignment="1" applyProtection="1">
      <alignment horizontal="center" vertical="center" wrapText="1" readingOrder="1"/>
      <protection locked="0"/>
    </xf>
    <xf numFmtId="165" fontId="17" fillId="0" borderId="27" xfId="0" applyNumberFormat="1" applyFont="1" applyBorder="1" applyAlignment="1" applyProtection="1">
      <alignment horizontal="center" vertical="center" wrapText="1"/>
      <protection locked="0"/>
    </xf>
    <xf numFmtId="10" fontId="17" fillId="7" borderId="27"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17" fillId="0" borderId="32" xfId="0" applyFont="1" applyBorder="1" applyAlignment="1" applyProtection="1">
      <alignment vertical="top" wrapText="1"/>
      <protection locked="0"/>
    </xf>
    <xf numFmtId="165" fontId="17" fillId="0" borderId="33" xfId="0" applyNumberFormat="1" applyFont="1" applyBorder="1" applyAlignment="1" applyProtection="1">
      <alignment horizontal="center" vertical="center" wrapText="1" readingOrder="1"/>
      <protection locked="0"/>
    </xf>
    <xf numFmtId="166" fontId="17" fillId="0" borderId="33" xfId="0" applyNumberFormat="1" applyFont="1" applyBorder="1" applyAlignment="1" applyProtection="1">
      <alignment horizontal="center" vertical="center" wrapText="1" readingOrder="1"/>
      <protection locked="0"/>
    </xf>
    <xf numFmtId="165" fontId="17" fillId="0" borderId="33"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22" fillId="0" borderId="18" xfId="0" applyFont="1" applyBorder="1" applyAlignment="1" applyProtection="1">
      <alignment horizontal="left" vertical="center" wrapText="1"/>
      <protection locked="0"/>
    </xf>
    <xf numFmtId="0" fontId="17" fillId="0" borderId="38" xfId="0" applyFont="1" applyBorder="1" applyAlignment="1">
      <alignment vertical="center" wrapText="1" readingOrder="1"/>
    </xf>
    <xf numFmtId="0" fontId="25" fillId="0" borderId="0" xfId="0" applyFont="1" applyAlignment="1">
      <alignment vertical="center"/>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4" xfId="0" applyFont="1" applyBorder="1" applyAlignment="1" applyProtection="1">
      <alignment horizontal="left" vertical="top" wrapText="1"/>
      <protection locked="0"/>
    </xf>
    <xf numFmtId="0" fontId="22" fillId="0" borderId="35" xfId="0" applyFont="1" applyBorder="1" applyAlignment="1" applyProtection="1">
      <alignment horizontal="left" vertical="top" wrapText="1"/>
      <protection locked="0"/>
    </xf>
    <xf numFmtId="0" fontId="22" fillId="0" borderId="36" xfId="0" applyFont="1" applyBorder="1" applyAlignment="1" applyProtection="1">
      <alignment horizontal="left" vertical="top" wrapText="1"/>
      <protection locked="0"/>
    </xf>
    <xf numFmtId="0" fontId="19" fillId="0" borderId="0" xfId="0" applyFont="1" applyAlignment="1">
      <alignment horizontal="left" vertical="center" wrapText="1"/>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9" fontId="11" fillId="0" borderId="23"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10" fontId="11" fillId="7" borderId="25" xfId="2" applyNumberFormat="1" applyFont="1" applyFill="1" applyBorder="1" applyAlignment="1" applyProtection="1">
      <alignment horizontal="center" vertical="center" wrapText="1" readingOrder="1"/>
    </xf>
    <xf numFmtId="10" fontId="11" fillId="7" borderId="26" xfId="2" applyNumberFormat="1" applyFont="1" applyFill="1" applyBorder="1" applyAlignment="1" applyProtection="1">
      <alignment horizontal="center" vertical="center" wrapText="1" readingOrder="1"/>
    </xf>
    <xf numFmtId="0" fontId="15" fillId="8" borderId="27" xfId="0" applyFont="1" applyFill="1" applyBorder="1" applyAlignment="1">
      <alignment horizontal="center" vertical="center" wrapText="1" readingOrder="1"/>
    </xf>
    <xf numFmtId="0" fontId="11" fillId="6" borderId="27" xfId="0" applyFont="1" applyFill="1" applyBorder="1" applyAlignment="1">
      <alignment vertical="top" wrapText="1"/>
    </xf>
    <xf numFmtId="0" fontId="11" fillId="6" borderId="28"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7" xfId="1" applyNumberFormat="1" applyFont="1" applyFill="1" applyBorder="1" applyAlignment="1" applyProtection="1">
      <alignment horizontal="center" vertical="center" wrapText="1" readingOrder="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7" xfId="0" applyFont="1" applyFill="1" applyBorder="1" applyAlignment="1">
      <alignment horizontal="center" vertical="center" wrapText="1" readingOrder="1"/>
    </xf>
    <xf numFmtId="0" fontId="12" fillId="6" borderId="22"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8" fillId="0" borderId="0" xfId="0" applyFont="1" applyProtection="1">
      <protection locked="0"/>
    </xf>
    <xf numFmtId="0" fontId="29" fillId="0" borderId="0" xfId="0" applyFont="1" applyProtection="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abSelected="1" topLeftCell="A37" zoomScale="112" zoomScaleNormal="112" workbookViewId="0">
      <selection activeCell="C52" sqref="C52:E53"/>
    </sheetView>
  </sheetViews>
  <sheetFormatPr baseColWidth="10" defaultColWidth="11.42578125" defaultRowHeight="15" x14ac:dyDescent="0.25"/>
  <cols>
    <col min="1" max="1" width="19.7109375" style="6" customWidth="1"/>
    <col min="2" max="10" width="12.7109375" style="6" customWidth="1"/>
    <col min="11" max="11" width="11.42578125" style="6"/>
  </cols>
  <sheetData>
    <row r="1" spans="1:11" ht="21.75" thickBot="1" x14ac:dyDescent="0.3">
      <c r="A1" s="24"/>
      <c r="B1" s="73" t="s">
        <v>64</v>
      </c>
      <c r="C1" s="74"/>
      <c r="D1" s="74"/>
      <c r="E1" s="74"/>
      <c r="F1" s="74"/>
      <c r="G1" s="74"/>
      <c r="H1" s="74"/>
      <c r="I1" s="74"/>
      <c r="J1" s="75"/>
      <c r="K1" s="1"/>
    </row>
    <row r="2" spans="1:11" ht="21.75" thickBot="1" x14ac:dyDescent="0.3">
      <c r="A2" s="25"/>
      <c r="B2" s="76" t="s">
        <v>0</v>
      </c>
      <c r="C2" s="77"/>
      <c r="D2" s="76" t="s">
        <v>1</v>
      </c>
      <c r="E2" s="77"/>
      <c r="F2" s="77"/>
      <c r="G2" s="77"/>
      <c r="H2" s="78"/>
      <c r="I2" s="2" t="s">
        <v>2</v>
      </c>
      <c r="J2" s="3" t="s">
        <v>3</v>
      </c>
      <c r="K2" s="1"/>
    </row>
    <row r="3" spans="1:11" ht="21.75" thickBot="1" x14ac:dyDescent="0.3">
      <c r="A3" s="26"/>
      <c r="B3" s="79" t="s">
        <v>4</v>
      </c>
      <c r="C3" s="80"/>
      <c r="D3" s="79"/>
      <c r="E3" s="80"/>
      <c r="F3" s="80"/>
      <c r="G3" s="80"/>
      <c r="H3" s="81"/>
      <c r="I3" s="30"/>
      <c r="J3" s="31"/>
      <c r="K3" s="1"/>
    </row>
    <row r="4" spans="1:11" x14ac:dyDescent="0.25">
      <c r="A4" s="82"/>
      <c r="B4" s="83"/>
      <c r="C4" s="83"/>
      <c r="D4" s="84"/>
      <c r="E4" s="84"/>
      <c r="F4" s="84"/>
      <c r="G4" s="84"/>
      <c r="H4" s="84"/>
      <c r="I4" s="83"/>
      <c r="J4" s="85"/>
      <c r="K4" s="1"/>
    </row>
    <row r="5" spans="1:11" ht="3" customHeight="1" x14ac:dyDescent="0.25">
      <c r="A5" s="70"/>
      <c r="B5" s="71"/>
      <c r="C5" s="71"/>
      <c r="D5" s="71"/>
      <c r="E5" s="71"/>
      <c r="F5" s="71"/>
      <c r="G5" s="71"/>
      <c r="H5" s="71"/>
      <c r="I5" s="71"/>
      <c r="J5" s="72"/>
      <c r="K5" s="1"/>
    </row>
    <row r="6" spans="1:11" ht="15.75" x14ac:dyDescent="0.25">
      <c r="A6" s="38" t="s">
        <v>61</v>
      </c>
      <c r="B6" s="39"/>
      <c r="C6" s="39"/>
      <c r="D6" s="39"/>
      <c r="E6" s="39"/>
      <c r="F6" s="39"/>
      <c r="G6" s="39"/>
      <c r="H6" s="39"/>
      <c r="I6" s="39"/>
      <c r="J6" s="40"/>
      <c r="K6" s="1"/>
    </row>
    <row r="7" spans="1:11" ht="15.75" x14ac:dyDescent="0.25">
      <c r="A7" s="51" t="s">
        <v>5</v>
      </c>
      <c r="B7" s="52"/>
      <c r="C7" s="52"/>
      <c r="D7" s="52"/>
      <c r="E7" s="52"/>
      <c r="F7" s="52"/>
      <c r="G7" s="52"/>
      <c r="H7" s="52"/>
      <c r="I7" s="52"/>
      <c r="J7" s="53"/>
      <c r="K7" s="1"/>
    </row>
    <row r="8" spans="1:11" x14ac:dyDescent="0.25">
      <c r="A8" s="4" t="s">
        <v>6</v>
      </c>
      <c r="B8" s="48" t="s">
        <v>48</v>
      </c>
      <c r="C8" s="49"/>
      <c r="D8" s="49"/>
      <c r="E8" s="49"/>
      <c r="F8" s="49"/>
      <c r="G8" s="49"/>
      <c r="H8" s="49"/>
      <c r="I8" s="49"/>
      <c r="J8" s="50"/>
      <c r="K8" s="1"/>
    </row>
    <row r="9" spans="1:11" ht="15" customHeight="1" x14ac:dyDescent="0.25">
      <c r="A9" s="27" t="s">
        <v>35</v>
      </c>
      <c r="B9" s="48" t="s">
        <v>49</v>
      </c>
      <c r="C9" s="49"/>
      <c r="D9" s="49"/>
      <c r="E9" s="49"/>
      <c r="F9" s="49"/>
      <c r="G9" s="49"/>
      <c r="H9" s="49"/>
      <c r="I9" s="49"/>
      <c r="J9" s="50"/>
      <c r="K9" s="1"/>
    </row>
    <row r="10" spans="1:11" x14ac:dyDescent="0.25">
      <c r="A10" s="27" t="s">
        <v>36</v>
      </c>
      <c r="B10" s="48" t="s">
        <v>49</v>
      </c>
      <c r="C10" s="49"/>
      <c r="D10" s="49"/>
      <c r="E10" s="49"/>
      <c r="F10" s="49"/>
      <c r="G10" s="49"/>
      <c r="H10" s="49"/>
      <c r="I10" s="49"/>
      <c r="J10" s="50"/>
      <c r="K10" s="1"/>
    </row>
    <row r="11" spans="1:11" ht="48.75" customHeight="1" x14ac:dyDescent="0.25">
      <c r="A11" s="4" t="s">
        <v>7</v>
      </c>
      <c r="B11" s="35" t="s">
        <v>58</v>
      </c>
      <c r="C11" s="35"/>
      <c r="D11" s="35"/>
      <c r="E11" s="35"/>
      <c r="F11" s="35"/>
      <c r="G11" s="35"/>
      <c r="H11" s="35"/>
      <c r="I11" s="35"/>
      <c r="J11" s="36"/>
    </row>
    <row r="12" spans="1:11" ht="38.25" customHeight="1" x14ac:dyDescent="0.25">
      <c r="A12" s="4" t="s">
        <v>8</v>
      </c>
      <c r="B12" s="35" t="s">
        <v>59</v>
      </c>
      <c r="C12" s="35"/>
      <c r="D12" s="35"/>
      <c r="E12" s="35"/>
      <c r="F12" s="35"/>
      <c r="G12" s="35"/>
      <c r="H12" s="35"/>
      <c r="I12" s="35"/>
      <c r="J12" s="36"/>
    </row>
    <row r="13" spans="1:11" ht="15.75" x14ac:dyDescent="0.25">
      <c r="A13" s="38" t="s">
        <v>9</v>
      </c>
      <c r="B13" s="39"/>
      <c r="C13" s="39"/>
      <c r="D13" s="39"/>
      <c r="E13" s="39"/>
      <c r="F13" s="39"/>
      <c r="G13" s="39"/>
      <c r="H13" s="39"/>
      <c r="I13" s="39"/>
      <c r="J13" s="40"/>
    </row>
    <row r="14" spans="1:11" ht="27.75" customHeight="1" x14ac:dyDescent="0.25">
      <c r="A14" s="4" t="s">
        <v>10</v>
      </c>
      <c r="B14" s="28">
        <v>4</v>
      </c>
      <c r="C14" s="86" t="str">
        <f>IFERROR(VLOOKUP(B14,'[1]Validacion datos'!A2:B5,2,FALSE),"")</f>
        <v>DESARROLLO SOSTENIBLE</v>
      </c>
      <c r="D14" s="87"/>
      <c r="E14" s="87"/>
      <c r="F14" s="87"/>
      <c r="G14" s="87"/>
      <c r="H14" s="87"/>
      <c r="I14" s="87"/>
      <c r="J14" s="88"/>
    </row>
    <row r="15" spans="1:11" ht="26.25" customHeight="1" x14ac:dyDescent="0.25">
      <c r="A15" s="4" t="s">
        <v>11</v>
      </c>
      <c r="B15" s="7">
        <v>4.0999999999999996</v>
      </c>
      <c r="C15" s="69" t="str">
        <f>IFERROR(VLOOKUP(B15,'[1]Validacion datos'!A8:B26,2,FALSE),"")</f>
        <v>Manejo sostenible del medio ambiente</v>
      </c>
      <c r="D15" s="69"/>
      <c r="E15" s="69"/>
      <c r="F15" s="69"/>
      <c r="G15" s="69"/>
      <c r="H15" s="69"/>
      <c r="I15" s="69"/>
      <c r="J15" s="69"/>
    </row>
    <row r="16" spans="1:11" ht="24.75" customHeight="1" x14ac:dyDescent="0.25">
      <c r="A16" s="4" t="s">
        <v>12</v>
      </c>
      <c r="B16" s="8" t="s">
        <v>50</v>
      </c>
      <c r="C16" s="68" t="str">
        <f>IFERROR(VLOOKUP(B16,'[1]Validacion datos'!D8:E64,2,FALSE),"")</f>
        <v>Proteger y usar de forma sostenible los bienes y servicios de los ecosistemas, la bio-diversidad y el patrimonio natural de la nación, incluidos los recursos marinos</v>
      </c>
      <c r="D16" s="68"/>
      <c r="E16" s="68"/>
      <c r="F16" s="68"/>
      <c r="G16" s="68"/>
      <c r="H16" s="68"/>
      <c r="I16" s="68"/>
      <c r="J16" s="68"/>
    </row>
    <row r="17" spans="1:11" ht="15.75" x14ac:dyDescent="0.25">
      <c r="A17" s="38" t="s">
        <v>13</v>
      </c>
      <c r="B17" s="39"/>
      <c r="C17" s="39"/>
      <c r="D17" s="39"/>
      <c r="E17" s="39"/>
      <c r="F17" s="39"/>
      <c r="G17" s="39"/>
      <c r="H17" s="39"/>
      <c r="I17" s="39"/>
      <c r="J17" s="40"/>
    </row>
    <row r="18" spans="1:11" ht="29.25" customHeight="1" x14ac:dyDescent="0.25">
      <c r="A18" s="4" t="s">
        <v>14</v>
      </c>
      <c r="B18" s="35" t="s">
        <v>51</v>
      </c>
      <c r="C18" s="35"/>
      <c r="D18" s="35"/>
      <c r="E18" s="35"/>
      <c r="F18" s="35"/>
      <c r="G18" s="35"/>
      <c r="H18" s="35"/>
      <c r="I18" s="35"/>
      <c r="J18" s="36"/>
    </row>
    <row r="19" spans="1:11" ht="76.5" customHeight="1" x14ac:dyDescent="0.25">
      <c r="A19" s="9" t="s">
        <v>15</v>
      </c>
      <c r="B19" s="35" t="s">
        <v>71</v>
      </c>
      <c r="C19" s="35"/>
      <c r="D19" s="35"/>
      <c r="E19" s="35"/>
      <c r="F19" s="35"/>
      <c r="G19" s="35"/>
      <c r="H19" s="35"/>
      <c r="I19" s="35"/>
      <c r="J19" s="36"/>
    </row>
    <row r="20" spans="1:11" ht="34.5" customHeight="1" x14ac:dyDescent="0.25">
      <c r="A20" s="9" t="s">
        <v>16</v>
      </c>
      <c r="B20" s="35" t="s">
        <v>52</v>
      </c>
      <c r="C20" s="35"/>
      <c r="D20" s="35"/>
      <c r="E20" s="35"/>
      <c r="F20" s="35"/>
      <c r="G20" s="35"/>
      <c r="H20" s="35"/>
      <c r="I20" s="35"/>
      <c r="J20" s="36"/>
    </row>
    <row r="21" spans="1:11" ht="35.25" customHeight="1" x14ac:dyDescent="0.25">
      <c r="A21" s="9" t="s">
        <v>37</v>
      </c>
      <c r="B21" s="35" t="s">
        <v>60</v>
      </c>
      <c r="C21" s="35"/>
      <c r="D21" s="35"/>
      <c r="E21" s="35"/>
      <c r="F21" s="35"/>
      <c r="G21" s="35"/>
      <c r="H21" s="35"/>
      <c r="I21" s="35"/>
      <c r="J21" s="36"/>
      <c r="K21" s="1"/>
    </row>
    <row r="22" spans="1:11" ht="15.75" x14ac:dyDescent="0.25">
      <c r="A22" s="38" t="s">
        <v>17</v>
      </c>
      <c r="B22" s="39"/>
      <c r="C22" s="39"/>
      <c r="D22" s="39"/>
      <c r="E22" s="39"/>
      <c r="F22" s="39"/>
      <c r="G22" s="39"/>
      <c r="H22" s="39"/>
      <c r="I22" s="39"/>
      <c r="J22" s="40"/>
    </row>
    <row r="23" spans="1:11" ht="15.75" x14ac:dyDescent="0.25">
      <c r="A23" s="51" t="s">
        <v>18</v>
      </c>
      <c r="B23" s="52"/>
      <c r="C23" s="52"/>
      <c r="D23" s="52"/>
      <c r="E23" s="52"/>
      <c r="F23" s="52"/>
      <c r="G23" s="52"/>
      <c r="H23" s="52"/>
      <c r="I23" s="52"/>
      <c r="J23" s="53"/>
      <c r="K23" s="1"/>
    </row>
    <row r="24" spans="1:11" ht="15" customHeight="1" x14ac:dyDescent="0.25">
      <c r="A24" s="63" t="s">
        <v>19</v>
      </c>
      <c r="B24" s="64"/>
      <c r="C24" s="65" t="s">
        <v>20</v>
      </c>
      <c r="D24" s="67"/>
      <c r="E24" s="67"/>
      <c r="F24" s="67" t="s">
        <v>21</v>
      </c>
      <c r="G24" s="67"/>
      <c r="H24" s="64"/>
      <c r="I24" s="65" t="s">
        <v>22</v>
      </c>
      <c r="J24" s="66"/>
    </row>
    <row r="25" spans="1:11" x14ac:dyDescent="0.25">
      <c r="A25" s="54">
        <v>131500000</v>
      </c>
      <c r="B25" s="55"/>
      <c r="C25" s="61">
        <v>184431977.71000001</v>
      </c>
      <c r="D25" s="62"/>
      <c r="E25" s="55"/>
      <c r="F25" s="61">
        <v>122664152.95999999</v>
      </c>
      <c r="G25" s="62"/>
      <c r="H25" s="55"/>
      <c r="I25" s="56">
        <f>+F25/C25</f>
        <v>0.66509156645750744</v>
      </c>
      <c r="J25" s="57"/>
    </row>
    <row r="26" spans="1:11" ht="15.75" x14ac:dyDescent="0.25">
      <c r="A26" s="51" t="s">
        <v>23</v>
      </c>
      <c r="B26" s="52"/>
      <c r="C26" s="52"/>
      <c r="D26" s="52"/>
      <c r="E26" s="52"/>
      <c r="F26" s="52"/>
      <c r="G26" s="52"/>
      <c r="H26" s="52"/>
      <c r="I26" s="52"/>
      <c r="J26" s="53"/>
      <c r="K26" s="1"/>
    </row>
    <row r="27" spans="1:11" x14ac:dyDescent="0.25">
      <c r="A27" s="5"/>
      <c r="B27"/>
      <c r="C27" s="58" t="s">
        <v>47</v>
      </c>
      <c r="D27" s="59"/>
      <c r="E27" s="58" t="s">
        <v>65</v>
      </c>
      <c r="F27" s="59"/>
      <c r="G27" s="58" t="s">
        <v>66</v>
      </c>
      <c r="H27" s="58"/>
      <c r="I27" s="58" t="s">
        <v>24</v>
      </c>
      <c r="J27" s="60"/>
    </row>
    <row r="28" spans="1:11" ht="38.25" x14ac:dyDescent="0.25">
      <c r="A28" s="10" t="s">
        <v>25</v>
      </c>
      <c r="B28" s="11" t="s">
        <v>26</v>
      </c>
      <c r="C28" s="11" t="s">
        <v>38</v>
      </c>
      <c r="D28" s="11" t="s">
        <v>39</v>
      </c>
      <c r="E28" s="11" t="s">
        <v>41</v>
      </c>
      <c r="F28" s="11" t="s">
        <v>42</v>
      </c>
      <c r="G28" s="11" t="s">
        <v>43</v>
      </c>
      <c r="H28" s="11" t="s">
        <v>44</v>
      </c>
      <c r="I28" s="11" t="s">
        <v>45</v>
      </c>
      <c r="J28" s="12" t="s">
        <v>46</v>
      </c>
    </row>
    <row r="29" spans="1:11" ht="60" x14ac:dyDescent="0.25">
      <c r="A29" s="13" t="s">
        <v>53</v>
      </c>
      <c r="B29" s="33" t="s">
        <v>55</v>
      </c>
      <c r="C29" s="14">
        <v>74</v>
      </c>
      <c r="D29" s="15">
        <v>26126031</v>
      </c>
      <c r="E29" s="14">
        <v>38</v>
      </c>
      <c r="F29" s="15">
        <v>15126031</v>
      </c>
      <c r="G29" s="16">
        <v>48</v>
      </c>
      <c r="H29" s="15">
        <v>13894339.66</v>
      </c>
      <c r="I29" s="17">
        <f>IF(G29&gt;0,G29/C29,0)</f>
        <v>0.64864864864864868</v>
      </c>
      <c r="J29" s="18">
        <f>IF(H29&gt;0,H29/D29,0)</f>
        <v>0.53181976473961923</v>
      </c>
    </row>
    <row r="30" spans="1:11" ht="48" x14ac:dyDescent="0.25">
      <c r="A30" s="19" t="s">
        <v>54</v>
      </c>
      <c r="B30" s="33" t="s">
        <v>56</v>
      </c>
      <c r="C30" s="20">
        <v>5249</v>
      </c>
      <c r="D30" s="21">
        <v>27098902</v>
      </c>
      <c r="E30" s="14">
        <v>3447</v>
      </c>
      <c r="F30" s="21">
        <v>17098902</v>
      </c>
      <c r="G30" s="22">
        <v>3691</v>
      </c>
      <c r="H30" s="21">
        <v>5277560.8</v>
      </c>
      <c r="I30" s="17">
        <f>IF(G30&gt;0,G30/C30,0)</f>
        <v>0.70318155839207463</v>
      </c>
      <c r="J30" s="18">
        <f>IF(H30&gt;0,H30/D30,0)</f>
        <v>0.19475183164247761</v>
      </c>
    </row>
    <row r="31" spans="1:11" ht="15.75" x14ac:dyDescent="0.25">
      <c r="A31" s="38" t="s">
        <v>27</v>
      </c>
      <c r="B31" s="39"/>
      <c r="C31" s="39"/>
      <c r="D31" s="39"/>
      <c r="E31" s="39"/>
      <c r="F31" s="39"/>
      <c r="G31" s="39"/>
      <c r="H31" s="39"/>
      <c r="I31" s="39"/>
      <c r="J31" s="40"/>
    </row>
    <row r="32" spans="1:11" ht="15.75" x14ac:dyDescent="0.25">
      <c r="A32" s="51" t="s">
        <v>28</v>
      </c>
      <c r="B32" s="52"/>
      <c r="C32" s="52"/>
      <c r="D32" s="52"/>
      <c r="E32" s="52"/>
      <c r="F32" s="52"/>
      <c r="G32" s="52"/>
      <c r="H32" s="52"/>
      <c r="I32" s="52"/>
      <c r="J32" s="53"/>
      <c r="K32" s="1"/>
    </row>
    <row r="33" spans="1:11" x14ac:dyDescent="0.25">
      <c r="A33" s="23" t="s">
        <v>29</v>
      </c>
      <c r="B33" s="37" t="s">
        <v>53</v>
      </c>
      <c r="C33" s="35"/>
      <c r="D33" s="35"/>
      <c r="E33" s="35"/>
      <c r="F33" s="35"/>
      <c r="G33" s="35"/>
      <c r="H33" s="35"/>
      <c r="I33" s="35"/>
      <c r="J33" s="36"/>
    </row>
    <row r="34" spans="1:11" ht="30" x14ac:dyDescent="0.25">
      <c r="A34" s="23" t="s">
        <v>30</v>
      </c>
      <c r="B34" s="35" t="s">
        <v>62</v>
      </c>
      <c r="C34" s="35"/>
      <c r="D34" s="35"/>
      <c r="E34" s="35"/>
      <c r="F34" s="35"/>
      <c r="G34" s="35"/>
      <c r="H34" s="35"/>
      <c r="I34" s="35"/>
      <c r="J34" s="36"/>
    </row>
    <row r="35" spans="1:11" ht="78.75" customHeight="1" x14ac:dyDescent="0.25">
      <c r="A35" s="23" t="s">
        <v>31</v>
      </c>
      <c r="B35" s="35" t="s">
        <v>67</v>
      </c>
      <c r="C35" s="35"/>
      <c r="D35" s="35"/>
      <c r="E35" s="35"/>
      <c r="F35" s="35"/>
      <c r="G35" s="35"/>
      <c r="H35" s="35"/>
      <c r="I35" s="35"/>
      <c r="J35" s="36"/>
    </row>
    <row r="36" spans="1:11" ht="72.75" customHeight="1" x14ac:dyDescent="0.25">
      <c r="A36" s="23" t="s">
        <v>32</v>
      </c>
      <c r="B36" s="35" t="s">
        <v>68</v>
      </c>
      <c r="C36" s="35"/>
      <c r="D36" s="35"/>
      <c r="E36" s="35"/>
      <c r="F36" s="35"/>
      <c r="G36" s="35"/>
      <c r="H36" s="35"/>
      <c r="I36" s="35"/>
      <c r="J36" s="36"/>
    </row>
    <row r="37" spans="1:11" x14ac:dyDescent="0.25">
      <c r="A37" s="23"/>
      <c r="B37" s="29"/>
      <c r="C37" s="29"/>
      <c r="D37" s="29"/>
      <c r="E37" s="29"/>
      <c r="F37" s="29"/>
      <c r="G37" s="29"/>
      <c r="H37" s="29"/>
      <c r="I37" s="29"/>
      <c r="J37" s="32"/>
    </row>
    <row r="38" spans="1:11" x14ac:dyDescent="0.25">
      <c r="A38" s="23" t="s">
        <v>29</v>
      </c>
      <c r="B38" s="37" t="s">
        <v>54</v>
      </c>
      <c r="C38" s="35"/>
      <c r="D38" s="35"/>
      <c r="E38" s="35"/>
      <c r="F38" s="35"/>
      <c r="G38" s="35"/>
      <c r="H38" s="35"/>
      <c r="I38" s="35"/>
      <c r="J38" s="36"/>
    </row>
    <row r="39" spans="1:11" ht="30" x14ac:dyDescent="0.25">
      <c r="A39" s="23" t="s">
        <v>30</v>
      </c>
      <c r="B39" s="35" t="s">
        <v>57</v>
      </c>
      <c r="C39" s="35"/>
      <c r="D39" s="35"/>
      <c r="E39" s="35"/>
      <c r="F39" s="35"/>
      <c r="G39" s="35"/>
      <c r="H39" s="35"/>
      <c r="I39" s="35"/>
      <c r="J39" s="36"/>
    </row>
    <row r="40" spans="1:11" ht="77.25" customHeight="1" x14ac:dyDescent="0.25">
      <c r="A40" s="23" t="s">
        <v>31</v>
      </c>
      <c r="B40" s="35" t="s">
        <v>69</v>
      </c>
      <c r="C40" s="35"/>
      <c r="D40" s="35"/>
      <c r="E40" s="35"/>
      <c r="F40" s="35"/>
      <c r="G40" s="35"/>
      <c r="H40" s="35"/>
      <c r="I40" s="35"/>
      <c r="J40" s="36"/>
    </row>
    <row r="41" spans="1:11" ht="82.5" customHeight="1" x14ac:dyDescent="0.25">
      <c r="A41" s="23" t="s">
        <v>32</v>
      </c>
      <c r="B41" s="35" t="s">
        <v>70</v>
      </c>
      <c r="C41" s="35"/>
      <c r="D41" s="35"/>
      <c r="E41" s="35"/>
      <c r="F41" s="35"/>
      <c r="G41" s="35"/>
      <c r="H41" s="35"/>
      <c r="I41" s="35"/>
      <c r="J41" s="36"/>
    </row>
    <row r="42" spans="1:11" x14ac:dyDescent="0.25">
      <c r="A42" s="23"/>
      <c r="B42" s="29"/>
      <c r="C42" s="29"/>
      <c r="D42" s="29"/>
      <c r="E42" s="29"/>
      <c r="F42" s="29"/>
      <c r="G42" s="29"/>
      <c r="H42" s="29"/>
      <c r="I42" s="29"/>
      <c r="J42" s="32"/>
    </row>
    <row r="43" spans="1:11" ht="15.75" x14ac:dyDescent="0.25">
      <c r="A43" s="38" t="s">
        <v>33</v>
      </c>
      <c r="B43" s="39"/>
      <c r="C43" s="39"/>
      <c r="D43" s="39"/>
      <c r="E43" s="39"/>
      <c r="F43" s="39"/>
      <c r="G43" s="39"/>
      <c r="H43" s="39"/>
      <c r="I43" s="39"/>
      <c r="J43" s="40"/>
    </row>
    <row r="44" spans="1:11" ht="15.75" x14ac:dyDescent="0.25">
      <c r="A44" s="41" t="s">
        <v>34</v>
      </c>
      <c r="B44" s="42"/>
      <c r="C44" s="42"/>
      <c r="D44" s="42"/>
      <c r="E44" s="42"/>
      <c r="F44" s="42"/>
      <c r="G44" s="42"/>
      <c r="H44" s="42"/>
      <c r="I44" s="42"/>
      <c r="J44" s="43"/>
      <c r="K44" s="1"/>
    </row>
    <row r="45" spans="1:11" ht="54.75" customHeight="1" x14ac:dyDescent="0.25">
      <c r="A45" s="44" t="s">
        <v>63</v>
      </c>
      <c r="B45" s="45"/>
      <c r="C45" s="45"/>
      <c r="D45" s="45"/>
      <c r="E45" s="45"/>
      <c r="F45" s="45"/>
      <c r="G45" s="45"/>
      <c r="H45" s="45"/>
      <c r="I45" s="45"/>
      <c r="J45" s="46"/>
    </row>
    <row r="46" spans="1:11" ht="27.75" customHeight="1" x14ac:dyDescent="0.25">
      <c r="A46" s="29"/>
      <c r="B46" s="29"/>
      <c r="C46" s="29"/>
      <c r="D46" s="29"/>
      <c r="E46" s="29"/>
      <c r="F46" s="29"/>
      <c r="G46" s="29"/>
      <c r="H46" s="29"/>
      <c r="I46" s="29"/>
      <c r="J46" s="29"/>
    </row>
    <row r="47" spans="1:11" ht="30.75" customHeight="1" x14ac:dyDescent="0.25">
      <c r="A47" s="47" t="s">
        <v>40</v>
      </c>
      <c r="B47" s="47"/>
      <c r="C47" s="47"/>
      <c r="D47" s="47"/>
      <c r="E47" s="47"/>
      <c r="F47" s="47"/>
      <c r="G47" s="47"/>
      <c r="H47" s="47"/>
      <c r="I47" s="47"/>
      <c r="J47" s="47"/>
    </row>
    <row r="51" spans="1:5" x14ac:dyDescent="0.25">
      <c r="A51" s="34"/>
    </row>
    <row r="52" spans="1:5" ht="15.75" x14ac:dyDescent="0.25">
      <c r="C52" s="89" t="s">
        <v>72</v>
      </c>
      <c r="D52" s="90"/>
      <c r="E52" s="90"/>
    </row>
    <row r="53" spans="1:5" ht="15.75" x14ac:dyDescent="0.25">
      <c r="C53" s="90" t="s">
        <v>73</v>
      </c>
      <c r="D53" s="90"/>
      <c r="E53" s="90"/>
    </row>
  </sheetData>
  <mergeCells count="52">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G27:H27"/>
    <mergeCell ref="I27:J27"/>
    <mergeCell ref="C25:E25"/>
    <mergeCell ref="F25:H25"/>
    <mergeCell ref="E27:F27"/>
    <mergeCell ref="A44:J44"/>
    <mergeCell ref="A45:J45"/>
    <mergeCell ref="A47:J47"/>
    <mergeCell ref="B9:J9"/>
    <mergeCell ref="B10:J10"/>
    <mergeCell ref="B21:J21"/>
    <mergeCell ref="A31:J31"/>
    <mergeCell ref="A32:J32"/>
    <mergeCell ref="B33:J33"/>
    <mergeCell ref="B34:J34"/>
    <mergeCell ref="B35:J35"/>
    <mergeCell ref="B36:J36"/>
    <mergeCell ref="A25:B25"/>
    <mergeCell ref="I25:J25"/>
    <mergeCell ref="A26:J26"/>
    <mergeCell ref="C27:D27"/>
    <mergeCell ref="B41:J41"/>
    <mergeCell ref="B38:J38"/>
    <mergeCell ref="B39:J39"/>
    <mergeCell ref="B40:J40"/>
    <mergeCell ref="A43:J43"/>
  </mergeCells>
  <phoneticPr fontId="23" type="noConversion"/>
  <dataValidations xWindow="657" yWindow="486"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5:A46 B46:J46"/>
    <dataValidation allowBlank="1" showInputMessage="1" showErrorMessage="1" prompt="De existir desvío, explicar razones." sqref="B36:J42"/>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orientation="portrait" r:id="rId1"/>
  <ignoredErrors>
    <ignoredError sqref="I29:J30"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Josue Reinoso</cp:lastModifiedBy>
  <cp:lastPrinted>2025-01-15T15:44:28Z</cp:lastPrinted>
  <dcterms:created xsi:type="dcterms:W3CDTF">2021-03-22T15:50:10Z</dcterms:created>
  <dcterms:modified xsi:type="dcterms:W3CDTF">2025-01-15T15:44:50Z</dcterms:modified>
</cp:coreProperties>
</file>