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Semestral\Datos Abiertos\"/>
    </mc:Choice>
  </mc:AlternateContent>
  <bookViews>
    <workbookView xWindow="0" yWindow="0" windowWidth="28800" windowHeight="12180"/>
  </bookViews>
  <sheets>
    <sheet name="PRIMER SEMESTRE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J29" i="3"/>
  <c r="I29" i="3"/>
  <c r="I25" i="3"/>
  <c r="C16" i="3"/>
  <c r="C15" i="3"/>
  <c r="C14" i="3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<sst xmlns="http://schemas.openxmlformats.org/spreadsheetml/2006/main" count="81" uniqueCount="74">
  <si>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</si>
  <si>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</si>
  <si>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</si>
  <si>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</si>
  <si>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</si>
  <si>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</si>
  <si>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</si>
  <si>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</si>
  <si>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</si>
  <si>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</si>
  <si>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</si>
  <si>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</si>
  <si>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</si>
  <si>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</si>
  <si>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</si>
  <si>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</si>
  <si>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</si>
  <si>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</si>
  <si>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</si>
  <si>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</si>
  <si>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</si>
  <si>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</si>
  <si>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</si>
  <si>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</si>
  <si>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</si>
  <si>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</si>
  <si>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</si>
  <si>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</si>
  <si>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</si>
  <si>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</si>
  <si>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</si>
  <si>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</si>
  <si>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</si>
  <si>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</si>
  <si>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</si>
  <si>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</si>
  <si>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</si>
  <si>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</si>
  <si>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</si>
  <si>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</si>
  <si>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</si>
  <si>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</si>
  <si>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</si>
  <si>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</si>
  <si>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</si>
  <si>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</si>
  <si>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</si>
  <si>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</si>
  <si>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</si>
  <si>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</si>
  <si>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</si>
  <si>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</si>
  <si>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</si>
  <si>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</si>
  <si>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</si>
  <si>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</si>
  <si>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</si>
  <si>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</si>
  <si>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</si>
  <si>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</si>
  <si>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</si>
  <si>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t>Cantidad de especímenes conservados</t>
  </si>
  <si>
    <t>Cantidad de personas sensibilizadas</t>
  </si>
  <si>
    <t>Aumentar en 48.52% la cantidad de personas sensibilizadas en la conservación de ecosistemas acuáticos, biodiversidad y protección de especies en vía de extinción al 2023 de 47,132 a 70,000 personas al 2025.</t>
  </si>
  <si>
    <t>Detectar las magnitudes de los ajustes a realizar en las reprogramaciones financiera.</t>
  </si>
  <si>
    <t>Ejecución de las Metas Físicas-Financieras Primer Semestre año 2025</t>
  </si>
  <si>
    <t>Programación Semestral</t>
  </si>
  <si>
    <t>Ejecución Semestral</t>
  </si>
  <si>
    <t>Exhibiciones pobladas con especimenes saludables 5,831 y promedio de especimenes rescatados 5</t>
  </si>
  <si>
    <t>En la parte fisica se ejecutó 24% por encima de planificado debido a que las recolecciones fueron más altas de lo esperado.  En la parte financiero se ejecutó un 99% de lo programado.</t>
  </si>
  <si>
    <t>56193 personas sensibilizadas en la conservación de ecosistemas acuáticos, biodiversidad y protección de especies en vía de extinción.</t>
  </si>
  <si>
    <t>En la parte fisica se ejecutó 57% por encima  debido al alto volumen de visitante que reservaron de los diferentes Centros Educativos, duplicando las metas estimadas.  En la parte financiera se ejecutó un 57% por encima debido a que se adquirieron no programadas barandillas de separacion del publico con las exhibiciones para mejorar la organizacion de las visitaciones.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</si>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</sst>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4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1714FD9E-29B7-468B-966B-058AE6AC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a134" displayName="Tabla134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0" zoomScale="112" zoomScaleNormal="112" workbookViewId="0">
      <selection activeCell="H56" sqref="H56:H57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5" t="s">
        <v>65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25"/>
      <c r="B2" s="78" t="s">
        <v>0</v>
      </c>
      <c r="C2" s="79"/>
      <c r="D2" s="78" t="s">
        <v>1</v>
      </c>
      <c r="E2" s="79"/>
      <c r="F2" s="79"/>
      <c r="G2" s="79"/>
      <c r="H2" s="80"/>
      <c r="I2" s="2" t="s">
        <v>2</v>
      </c>
      <c r="J2" s="3" t="s">
        <v>3</v>
      </c>
      <c r="K2" s="1"/>
    </row>
    <row r="3" spans="1:11" ht="21.75" thickBot="1" x14ac:dyDescent="0.3">
      <c r="A3" s="26"/>
      <c r="B3" s="81" t="s">
        <v>4</v>
      </c>
      <c r="C3" s="82"/>
      <c r="D3" s="81"/>
      <c r="E3" s="82"/>
      <c r="F3" s="82"/>
      <c r="G3" s="82"/>
      <c r="H3" s="83"/>
      <c r="I3" s="30"/>
      <c r="J3" s="31"/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8" t="s">
        <v>58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6</v>
      </c>
      <c r="B8" s="48" t="s">
        <v>48</v>
      </c>
      <c r="C8" s="49"/>
      <c r="D8" s="49"/>
      <c r="E8" s="49"/>
      <c r="F8" s="49"/>
      <c r="G8" s="49"/>
      <c r="H8" s="49"/>
      <c r="I8" s="49"/>
      <c r="J8" s="50"/>
      <c r="K8" s="1"/>
    </row>
    <row r="9" spans="1:11" ht="15" customHeight="1" x14ac:dyDescent="0.25">
      <c r="A9" s="27" t="s">
        <v>35</v>
      </c>
      <c r="B9" s="48" t="s">
        <v>49</v>
      </c>
      <c r="C9" s="49"/>
      <c r="D9" s="49"/>
      <c r="E9" s="49"/>
      <c r="F9" s="49"/>
      <c r="G9" s="49"/>
      <c r="H9" s="49"/>
      <c r="I9" s="49"/>
      <c r="J9" s="50"/>
      <c r="K9" s="1"/>
    </row>
    <row r="10" spans="1:11" x14ac:dyDescent="0.25">
      <c r="A10" s="27" t="s">
        <v>36</v>
      </c>
      <c r="B10" s="48" t="s">
        <v>49</v>
      </c>
      <c r="C10" s="49"/>
      <c r="D10" s="49"/>
      <c r="E10" s="49"/>
      <c r="F10" s="49"/>
      <c r="G10" s="49"/>
      <c r="H10" s="49"/>
      <c r="I10" s="49"/>
      <c r="J10" s="50"/>
      <c r="K10" s="1"/>
    </row>
    <row r="11" spans="1:11" ht="48.75" customHeight="1" x14ac:dyDescent="0.25">
      <c r="A11" s="4" t="s">
        <v>7</v>
      </c>
      <c r="B11" s="35" t="s">
        <v>56</v>
      </c>
      <c r="C11" s="35"/>
      <c r="D11" s="35"/>
      <c r="E11" s="35"/>
      <c r="F11" s="35"/>
      <c r="G11" s="35"/>
      <c r="H11" s="35"/>
      <c r="I11" s="35"/>
      <c r="J11" s="36"/>
    </row>
    <row r="12" spans="1:11" ht="38.25" customHeight="1" x14ac:dyDescent="0.25">
      <c r="A12" s="4" t="s">
        <v>8</v>
      </c>
      <c r="B12" s="35" t="s">
        <v>57</v>
      </c>
      <c r="C12" s="35"/>
      <c r="D12" s="35"/>
      <c r="E12" s="35"/>
      <c r="F12" s="35"/>
      <c r="G12" s="35"/>
      <c r="H12" s="35"/>
      <c r="I12" s="35"/>
      <c r="J12" s="36"/>
    </row>
    <row r="13" spans="1:11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10</v>
      </c>
      <c r="B14" s="28">
        <v>4</v>
      </c>
      <c r="C14" s="88" t="str">
        <f>IFERROR(VLOOKUP(B14,'[1]Validacion datos'!A2:B5,2,FALSE),"")</f>
        <v>DESARROLLO SOSTENIBLE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25">
      <c r="A15" s="4" t="s">
        <v>11</v>
      </c>
      <c r="B15" s="7">
        <v>4.0999999999999996</v>
      </c>
      <c r="C15" s="71" t="str">
        <f>IFERROR(VLOOKUP(B15,'[1]Validacion datos'!A8:B26,2,FALSE),"")</f>
        <v>Manejo sostenible del medio ambiente</v>
      </c>
      <c r="D15" s="71"/>
      <c r="E15" s="71"/>
      <c r="F15" s="71"/>
      <c r="G15" s="71"/>
      <c r="H15" s="71"/>
      <c r="I15" s="71"/>
      <c r="J15" s="71"/>
    </row>
    <row r="16" spans="1:11" ht="24.75" customHeight="1" x14ac:dyDescent="0.25">
      <c r="A16" s="4" t="s">
        <v>12</v>
      </c>
      <c r="B16" s="8" t="s">
        <v>50</v>
      </c>
      <c r="C16" s="70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70"/>
      <c r="E16" s="70"/>
      <c r="F16" s="70"/>
      <c r="G16" s="70"/>
      <c r="H16" s="70"/>
      <c r="I16" s="70"/>
      <c r="J16" s="70"/>
    </row>
    <row r="17" spans="1:11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14</v>
      </c>
      <c r="B18" s="35" t="s">
        <v>51</v>
      </c>
      <c r="C18" s="35"/>
      <c r="D18" s="35"/>
      <c r="E18" s="35"/>
      <c r="F18" s="35"/>
      <c r="G18" s="35"/>
      <c r="H18" s="35"/>
      <c r="I18" s="35"/>
      <c r="J18" s="36"/>
    </row>
    <row r="19" spans="1:11" ht="76.5" customHeight="1" x14ac:dyDescent="0.25">
      <c r="A19" s="9" t="s">
        <v>15</v>
      </c>
      <c r="B19" s="35" t="s">
        <v>60</v>
      </c>
      <c r="C19" s="35"/>
      <c r="D19" s="35"/>
      <c r="E19" s="35"/>
      <c r="F19" s="35"/>
      <c r="G19" s="35"/>
      <c r="H19" s="35"/>
      <c r="I19" s="35"/>
      <c r="J19" s="36"/>
    </row>
    <row r="20" spans="1:11" ht="34.5" customHeight="1" x14ac:dyDescent="0.25">
      <c r="A20" s="9" t="s">
        <v>16</v>
      </c>
      <c r="B20" s="35" t="s">
        <v>52</v>
      </c>
      <c r="C20" s="35"/>
      <c r="D20" s="35"/>
      <c r="E20" s="35"/>
      <c r="F20" s="35"/>
      <c r="G20" s="35"/>
      <c r="H20" s="35"/>
      <c r="I20" s="35"/>
      <c r="J20" s="36"/>
    </row>
    <row r="21" spans="1:11" ht="35.25" customHeight="1" x14ac:dyDescent="0.25">
      <c r="A21" s="9" t="s">
        <v>37</v>
      </c>
      <c r="B21" s="51" t="s">
        <v>63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65" t="s">
        <v>19</v>
      </c>
      <c r="B24" s="66"/>
      <c r="C24" s="67" t="s">
        <v>20</v>
      </c>
      <c r="D24" s="69"/>
      <c r="E24" s="69"/>
      <c r="F24" s="69" t="s">
        <v>21</v>
      </c>
      <c r="G24" s="69"/>
      <c r="H24" s="66"/>
      <c r="I24" s="67" t="s">
        <v>22</v>
      </c>
      <c r="J24" s="68"/>
    </row>
    <row r="25" spans="1:11" x14ac:dyDescent="0.25">
      <c r="A25" s="56">
        <v>153737097</v>
      </c>
      <c r="B25" s="57"/>
      <c r="C25" s="63">
        <v>178037738.69</v>
      </c>
      <c r="D25" s="64"/>
      <c r="E25" s="57"/>
      <c r="F25" s="63">
        <v>63631342.450000003</v>
      </c>
      <c r="G25" s="64"/>
      <c r="H25" s="57"/>
      <c r="I25" s="58">
        <f>+F25/C25</f>
        <v>0.35740367698555836</v>
      </c>
      <c r="J25" s="59"/>
    </row>
    <row r="26" spans="1:11" ht="15.75" x14ac:dyDescent="0.25">
      <c r="A26" s="53" t="s">
        <v>23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5"/>
      <c r="B27"/>
      <c r="C27" s="60" t="s">
        <v>47</v>
      </c>
      <c r="D27" s="61"/>
      <c r="E27" s="60" t="s">
        <v>66</v>
      </c>
      <c r="F27" s="61"/>
      <c r="G27" s="60" t="s">
        <v>67</v>
      </c>
      <c r="H27" s="60"/>
      <c r="I27" s="60" t="s">
        <v>24</v>
      </c>
      <c r="J27" s="6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61</v>
      </c>
      <c r="C29" s="14">
        <v>7001</v>
      </c>
      <c r="D29" s="15">
        <v>31035370</v>
      </c>
      <c r="E29" s="14">
        <v>4943</v>
      </c>
      <c r="F29" s="15">
        <v>12500000</v>
      </c>
      <c r="G29" s="16">
        <v>6146</v>
      </c>
      <c r="H29" s="15">
        <v>12328756.189999999</v>
      </c>
      <c r="I29" s="17">
        <f>IF(G29&gt;0,G29/C29,0)</f>
        <v>0.87787458934437934</v>
      </c>
      <c r="J29" s="18">
        <f>IF(H29&gt;0,H29/D29,0)</f>
        <v>0.39724856478269793</v>
      </c>
    </row>
    <row r="30" spans="1:11" ht="48" x14ac:dyDescent="0.25">
      <c r="A30" s="19" t="s">
        <v>54</v>
      </c>
      <c r="B30" s="33" t="s">
        <v>62</v>
      </c>
      <c r="C30" s="20">
        <v>64000</v>
      </c>
      <c r="D30" s="21">
        <v>21788536</v>
      </c>
      <c r="E30" s="14">
        <v>35700</v>
      </c>
      <c r="F30" s="21">
        <v>4000000</v>
      </c>
      <c r="G30" s="22">
        <v>56193</v>
      </c>
      <c r="H30" s="21">
        <v>6269026.0300000003</v>
      </c>
      <c r="I30" s="17">
        <f>IF(G30&gt;0,G30/C30,0)</f>
        <v>0.87801562499999997</v>
      </c>
      <c r="J30" s="18">
        <f>IF(H30&gt;0,H30/D30,0)</f>
        <v>0.28772130582798222</v>
      </c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x14ac:dyDescent="0.25">
      <c r="A33" s="23" t="s">
        <v>29</v>
      </c>
      <c r="B33" s="37" t="s">
        <v>53</v>
      </c>
      <c r="C33" s="35"/>
      <c r="D33" s="35"/>
      <c r="E33" s="35"/>
      <c r="F33" s="35"/>
      <c r="G33" s="35"/>
      <c r="H33" s="35"/>
      <c r="I33" s="35"/>
      <c r="J33" s="36"/>
    </row>
    <row r="34" spans="1:11" ht="30" x14ac:dyDescent="0.25">
      <c r="A34" s="23" t="s">
        <v>30</v>
      </c>
      <c r="B34" s="35" t="s">
        <v>59</v>
      </c>
      <c r="C34" s="35"/>
      <c r="D34" s="35"/>
      <c r="E34" s="35"/>
      <c r="F34" s="35"/>
      <c r="G34" s="35"/>
      <c r="H34" s="35"/>
      <c r="I34" s="35"/>
      <c r="J34" s="36"/>
    </row>
    <row r="35" spans="1:11" ht="78.75" customHeight="1" x14ac:dyDescent="0.25">
      <c r="A35" s="23" t="s">
        <v>31</v>
      </c>
      <c r="B35" s="35" t="s">
        <v>68</v>
      </c>
      <c r="C35" s="35"/>
      <c r="D35" s="35"/>
      <c r="E35" s="35"/>
      <c r="F35" s="35"/>
      <c r="G35" s="35"/>
      <c r="H35" s="35"/>
      <c r="I35" s="35"/>
      <c r="J35" s="36"/>
    </row>
    <row r="36" spans="1:11" ht="72.75" customHeight="1" x14ac:dyDescent="0.25">
      <c r="A36" s="23" t="s">
        <v>32</v>
      </c>
      <c r="B36" s="35" t="s">
        <v>69</v>
      </c>
      <c r="C36" s="35"/>
      <c r="D36" s="35"/>
      <c r="E36" s="35"/>
      <c r="F36" s="35"/>
      <c r="G36" s="35"/>
      <c r="H36" s="35"/>
      <c r="I36" s="35"/>
      <c r="J36" s="36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37" t="s">
        <v>54</v>
      </c>
      <c r="C38" s="35"/>
      <c r="D38" s="35"/>
      <c r="E38" s="35"/>
      <c r="F38" s="35"/>
      <c r="G38" s="35"/>
      <c r="H38" s="35"/>
      <c r="I38" s="35"/>
      <c r="J38" s="36"/>
    </row>
    <row r="39" spans="1:11" ht="30" x14ac:dyDescent="0.25">
      <c r="A39" s="23" t="s">
        <v>30</v>
      </c>
      <c r="B39" s="35" t="s">
        <v>55</v>
      </c>
      <c r="C39" s="35"/>
      <c r="D39" s="35"/>
      <c r="E39" s="35"/>
      <c r="F39" s="35"/>
      <c r="G39" s="35"/>
      <c r="H39" s="35"/>
      <c r="I39" s="35"/>
      <c r="J39" s="36"/>
    </row>
    <row r="40" spans="1:11" ht="66.75" customHeight="1" x14ac:dyDescent="0.25">
      <c r="A40" s="23" t="s">
        <v>31</v>
      </c>
      <c r="B40" s="35" t="s">
        <v>70</v>
      </c>
      <c r="C40" s="35"/>
      <c r="D40" s="35"/>
      <c r="E40" s="35"/>
      <c r="F40" s="35"/>
      <c r="G40" s="35"/>
      <c r="H40" s="35"/>
      <c r="I40" s="35"/>
      <c r="J40" s="36"/>
    </row>
    <row r="41" spans="1:11" ht="82.5" customHeight="1" x14ac:dyDescent="0.25">
      <c r="A41" s="23" t="s">
        <v>32</v>
      </c>
      <c r="B41" s="35" t="s">
        <v>71</v>
      </c>
      <c r="C41" s="35"/>
      <c r="D41" s="35"/>
      <c r="E41" s="35"/>
      <c r="F41" s="35"/>
      <c r="G41" s="35"/>
      <c r="H41" s="35"/>
      <c r="I41" s="35"/>
      <c r="J41" s="36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8" t="s">
        <v>33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1" ht="15.75" x14ac:dyDescent="0.25">
      <c r="A44" s="41" t="s">
        <v>34</v>
      </c>
      <c r="B44" s="42"/>
      <c r="C44" s="42"/>
      <c r="D44" s="42"/>
      <c r="E44" s="42"/>
      <c r="F44" s="42"/>
      <c r="G44" s="42"/>
      <c r="H44" s="42"/>
      <c r="I44" s="42"/>
      <c r="J44" s="43"/>
      <c r="K44" s="1"/>
    </row>
    <row r="45" spans="1:11" ht="39" customHeight="1" x14ac:dyDescent="0.25">
      <c r="A45" s="44" t="s">
        <v>64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47" t="s">
        <v>40</v>
      </c>
      <c r="B47" s="47"/>
      <c r="C47" s="47"/>
      <c r="D47" s="47"/>
      <c r="E47" s="47"/>
      <c r="F47" s="47"/>
      <c r="G47" s="47"/>
      <c r="H47" s="47"/>
      <c r="I47" s="47"/>
      <c r="J47" s="47"/>
    </row>
    <row r="51" spans="1:5" ht="15.75" x14ac:dyDescent="0.25">
      <c r="A51" s="34"/>
      <c r="C51" s="91" t="s">
        <v>72</v>
      </c>
      <c r="D51" s="92"/>
      <c r="E51" s="92"/>
    </row>
    <row r="52" spans="1:5" ht="14.25" customHeight="1" x14ac:dyDescent="0.25">
      <c r="C52" s="92" t="s">
        <v>73</v>
      </c>
      <c r="D52" s="92"/>
      <c r="E52" s="92"/>
    </row>
  </sheetData>
  <mergeCells count="52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38:J38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47:J47"/>
    <mergeCell ref="B39:J39"/>
    <mergeCell ref="B40:J40"/>
    <mergeCell ref="B41:J41"/>
    <mergeCell ref="A43:J43"/>
    <mergeCell ref="A44:J44"/>
    <mergeCell ref="A45:J45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A46 B46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2025-07-15T14:59:44Z</cp:lastPrinted>
  <dcterms:created xsi:type="dcterms:W3CDTF">2021-03-22T15:50:10Z</dcterms:created>
  <dcterms:modified xsi:type="dcterms:W3CDTF">2025-07-15T15:02:44Z</dcterms:modified>
</cp:coreProperties>
</file>