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Presupuesto\Ejecucion Presupuestaria\2026\Febrero 2026\dato abierto\"/>
    </mc:Choice>
  </mc:AlternateContent>
  <xr:revisionPtr revIDLastSave="0" documentId="8_{E57F3D51-23F4-41A2-91F5-E06F03B3F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'!$A$1:$F$95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B64" i="2"/>
  <c r="D18" i="2"/>
  <c r="C64" i="2" l="1"/>
  <c r="D64" i="2"/>
  <c r="E64" i="2"/>
  <c r="E28" i="2" l="1"/>
  <c r="E80" i="2"/>
  <c r="D77" i="2" l="1"/>
  <c r="C28" i="2" l="1"/>
  <c r="D28" i="2"/>
  <c r="E77" i="2" l="1"/>
  <c r="D12" i="2" l="1"/>
  <c r="B12" i="2" l="1"/>
  <c r="F23" i="2" l="1"/>
  <c r="D54" i="2" l="1"/>
  <c r="D85" i="2" s="1"/>
  <c r="C54" i="2"/>
  <c r="C18" i="2"/>
  <c r="C12" i="2"/>
  <c r="F54" i="2"/>
  <c r="E54" i="2"/>
  <c r="B54" i="2"/>
  <c r="D11" i="2" l="1"/>
  <c r="F13" i="2"/>
  <c r="F14" i="2"/>
  <c r="F17" i="2"/>
  <c r="F19" i="2"/>
  <c r="F20" i="2"/>
  <c r="F21" i="2"/>
  <c r="F22" i="2"/>
  <c r="F24" i="2"/>
  <c r="F25" i="2"/>
  <c r="F26" i="2"/>
  <c r="F29" i="2"/>
  <c r="F30" i="2"/>
  <c r="F31" i="2"/>
  <c r="F32" i="2"/>
  <c r="F33" i="2"/>
  <c r="F34" i="2"/>
  <c r="F35" i="2"/>
  <c r="F37" i="2"/>
  <c r="C11" i="2"/>
  <c r="C85" i="2" l="1"/>
  <c r="E18" i="2" l="1"/>
  <c r="E12" i="2"/>
  <c r="B28" i="2"/>
  <c r="B18" i="2"/>
  <c r="B85" i="2" l="1"/>
  <c r="F12" i="2"/>
  <c r="B11" i="2"/>
  <c r="E85" i="2"/>
  <c r="E11" i="2"/>
  <c r="F28" i="2"/>
  <c r="F18" i="2"/>
  <c r="F11" i="2" l="1"/>
  <c r="F85" i="2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<sst xmlns="http://schemas.openxmlformats.org/spreadsheetml/2006/main" count="93" uniqueCount="93">
  <si>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</si>
  <si>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</si>
  <si>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</si>
  <si>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</si>
  <si>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</si>
  <si>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</si>
  <si>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</si>
  <si>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</si>
  <si>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</si>
  <si>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</si>
  <si>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</si>
  <si>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</si>
  <si>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</si>
  <si>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</si>
  <si>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</si>
  <si>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</si>
  <si>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</si>
  <si>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</si>
  <si>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</si>
  <si>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</si>
  <si>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</si>
  <si>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</si>
  <si>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</si>
  <si>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</si>
  <si>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</si>
  <si>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</si>
  <si>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</si>
  <si>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</si>
  <si>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</si>
  <si>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</si>
  <si>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</si>
  <si>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</si>
  <si>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</si>
  <si>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</si>
  <si>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</si>
  <si>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</si>
  <si>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</si>
  <si>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</si>
  <si>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</si>
  <si>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</si>
  <si>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</si>
  <si>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</si>
  <si>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</si>
  <si>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</si>
  <si>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</si>
  <si>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</si>
  <si>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</si>
  <si>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</si>
  <si>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</si>
  <si>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</si>
  <si>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</si>
  <si>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</si>
  <si>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</si>
  <si>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</si>
  <si>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</si>
  <si>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</si>
  <si>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</si>
  <si>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</si>
  <si>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</si>
  <si>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</si>
  <si>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</si>
  <si>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</si>
  <si>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</si>
  <si>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</si>
  <si>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</si>
  <si>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</si>
  <si>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</si>
  <si>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</si>
  <si>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</si>
  <si>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</si>
  <si>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</si>
  <si>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</si>
  <si>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</si>
  <si>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</si>
  <si>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</si>
  <si>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</si>
  <si>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</si>
  <si>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</si>
  <si>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</si>
  <si>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</si>
  <si>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</si>
  <si>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</si>
  <si>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</si>
  <si>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</si>
  <si>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</si>
  <si>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</si>
  <si>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</si>
  <si>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</si>
  <si>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</si>
  <si>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</si>
  <si>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Fuente, Sistema de Gestión Financiera (SIGEF)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</si>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</sst>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164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/>
    <xf numFmtId="164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2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94"/>
  <sheetViews>
    <sheetView showGridLines="0" tabSelected="1" zoomScale="90" zoomScaleNormal="90" workbookViewId="0">
      <pane ySplit="10" topLeftCell="A88" activePane="bottomLeft" state="frozen"/>
      <selection activeCell="B1" sqref="B1"/>
      <selection pane="bottomLeft" activeCell="J92" sqref="J92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6.42578125" customWidth="1"/>
    <col min="5" max="5" width="15.5703125" bestFit="1" customWidth="1"/>
    <col min="6" max="6" width="18.42578125" customWidth="1"/>
  </cols>
  <sheetData>
    <row r="3" spans="1:7" ht="28.5" customHeight="1" x14ac:dyDescent="0.25">
      <c r="A3" s="35" t="s">
        <v>82</v>
      </c>
      <c r="B3" s="36"/>
      <c r="C3" s="36"/>
      <c r="D3" s="36"/>
      <c r="E3" s="36"/>
      <c r="F3" s="36"/>
    </row>
    <row r="4" spans="1:7" ht="21" customHeight="1" x14ac:dyDescent="0.25">
      <c r="A4" s="37" t="s">
        <v>83</v>
      </c>
      <c r="B4" s="38"/>
      <c r="C4" s="38"/>
      <c r="D4" s="38"/>
      <c r="E4" s="38"/>
      <c r="F4" s="38"/>
    </row>
    <row r="5" spans="1:7" ht="15.75" x14ac:dyDescent="0.25">
      <c r="A5" s="42" t="s">
        <v>89</v>
      </c>
      <c r="B5" s="43"/>
      <c r="C5" s="43"/>
      <c r="D5" s="43"/>
      <c r="E5" s="43"/>
      <c r="F5" s="43"/>
    </row>
    <row r="6" spans="1:7" ht="15.75" customHeight="1" x14ac:dyDescent="0.25">
      <c r="A6" s="44" t="s">
        <v>79</v>
      </c>
      <c r="B6" s="31"/>
      <c r="C6" s="31"/>
      <c r="D6" s="31"/>
      <c r="E6" s="31"/>
      <c r="F6" s="31"/>
    </row>
    <row r="7" spans="1:7" ht="15.75" customHeight="1" x14ac:dyDescent="0.25">
      <c r="A7" s="31" t="s">
        <v>75</v>
      </c>
      <c r="B7" s="31"/>
      <c r="C7" s="31"/>
      <c r="D7" s="31"/>
      <c r="E7" s="31"/>
      <c r="F7" s="31"/>
    </row>
    <row r="8" spans="1:7" x14ac:dyDescent="0.25">
      <c r="C8" s="13"/>
      <c r="D8" s="13"/>
      <c r="E8" s="13"/>
    </row>
    <row r="9" spans="1:7" ht="25.5" customHeight="1" x14ac:dyDescent="0.25">
      <c r="A9" s="39" t="s">
        <v>65</v>
      </c>
      <c r="B9" s="40" t="s">
        <v>81</v>
      </c>
      <c r="C9" s="40" t="s">
        <v>80</v>
      </c>
      <c r="D9" s="32" t="s">
        <v>85</v>
      </c>
      <c r="E9" s="33"/>
      <c r="F9" s="34"/>
    </row>
    <row r="10" spans="1:7" x14ac:dyDescent="0.25">
      <c r="A10" s="39"/>
      <c r="B10" s="41"/>
      <c r="C10" s="41"/>
      <c r="D10" s="7" t="s">
        <v>77</v>
      </c>
      <c r="E10" s="7" t="s">
        <v>78</v>
      </c>
      <c r="F10" s="7" t="s">
        <v>76</v>
      </c>
    </row>
    <row r="11" spans="1:7" ht="15.75" x14ac:dyDescent="0.25">
      <c r="A11" s="1" t="s">
        <v>0</v>
      </c>
      <c r="B11" s="16">
        <f>B12+B18+B28+B54+B64</f>
        <v>176260745</v>
      </c>
      <c r="C11" s="16">
        <f t="shared" ref="C11:E11" si="0">C12+C18+C28+C54</f>
        <v>0</v>
      </c>
      <c r="D11" s="17">
        <f t="shared" si="0"/>
        <v>6421658</v>
      </c>
      <c r="E11" s="17">
        <f t="shared" si="0"/>
        <v>7034926</v>
      </c>
      <c r="F11" s="17">
        <f>F12+F18+F28+F54+F64</f>
        <v>13435934</v>
      </c>
    </row>
    <row r="12" spans="1:7" ht="15.75" x14ac:dyDescent="0.25">
      <c r="A12" s="2" t="s">
        <v>1</v>
      </c>
      <c r="B12" s="14">
        <f>SUM(B13:B17)</f>
        <v>96771799</v>
      </c>
      <c r="C12" s="18">
        <f>SUM(C13:C17)</f>
        <v>0</v>
      </c>
      <c r="D12" s="14">
        <f>SUM(D13:D17)</f>
        <v>5462849</v>
      </c>
      <c r="E12" s="14">
        <f t="shared" ref="E12" si="1">SUM(E13:E17)</f>
        <v>5488346</v>
      </c>
      <c r="F12" s="15">
        <f>SUM(D12:E12)</f>
        <v>10951195</v>
      </c>
    </row>
    <row r="13" spans="1:7" ht="15.75" x14ac:dyDescent="0.25">
      <c r="A13" s="4" t="s">
        <v>2</v>
      </c>
      <c r="B13" s="19">
        <v>68328000</v>
      </c>
      <c r="C13" s="19"/>
      <c r="D13" s="20">
        <v>4620350</v>
      </c>
      <c r="E13" s="21">
        <v>4641350</v>
      </c>
      <c r="F13" s="22">
        <f>SUM(D13:E13)</f>
        <v>9261700</v>
      </c>
    </row>
    <row r="14" spans="1:7" ht="15.75" x14ac:dyDescent="0.25">
      <c r="A14" s="4" t="s">
        <v>3</v>
      </c>
      <c r="B14" s="19">
        <v>19207000</v>
      </c>
      <c r="C14" s="19"/>
      <c r="D14" s="20">
        <v>136000</v>
      </c>
      <c r="E14" s="10">
        <v>136000</v>
      </c>
      <c r="F14" s="22">
        <f>SUM(D14:E14)</f>
        <v>272000</v>
      </c>
    </row>
    <row r="15" spans="1:7" ht="15.75" x14ac:dyDescent="0.25">
      <c r="A15" s="4" t="s">
        <v>4</v>
      </c>
      <c r="B15" s="19">
        <v>0</v>
      </c>
      <c r="C15" s="19"/>
      <c r="D15" s="20"/>
      <c r="E15" s="10"/>
      <c r="F15" s="24"/>
      <c r="G15" s="8"/>
    </row>
    <row r="16" spans="1:7" ht="15.75" x14ac:dyDescent="0.25">
      <c r="A16" s="4" t="s">
        <v>5</v>
      </c>
      <c r="B16" s="19">
        <v>0</v>
      </c>
      <c r="C16" s="19"/>
      <c r="D16" s="23"/>
      <c r="E16" s="10"/>
      <c r="F16" s="24"/>
    </row>
    <row r="17" spans="1:6" ht="15.75" x14ac:dyDescent="0.25">
      <c r="A17" s="4" t="s">
        <v>6</v>
      </c>
      <c r="B17" s="19">
        <v>9236799</v>
      </c>
      <c r="C17" s="19"/>
      <c r="D17" s="20">
        <v>706499</v>
      </c>
      <c r="E17" s="10">
        <v>710996</v>
      </c>
      <c r="F17" s="22">
        <f>SUM(D17:E17)</f>
        <v>1417495</v>
      </c>
    </row>
    <row r="18" spans="1:6" ht="15.75" x14ac:dyDescent="0.25">
      <c r="A18" s="2" t="s">
        <v>7</v>
      </c>
      <c r="B18" s="25">
        <f>SUM(B19:B27)</f>
        <v>24210882</v>
      </c>
      <c r="C18" s="25">
        <f>SUM(C19:C26)</f>
        <v>0</v>
      </c>
      <c r="D18" s="25">
        <f>SUM(D19:D27)</f>
        <v>933486</v>
      </c>
      <c r="E18" s="25">
        <f t="shared" ref="E18" si="2">SUM(E19:E27)</f>
        <v>1471185</v>
      </c>
      <c r="F18" s="15">
        <f>SUM(D18:E18)</f>
        <v>2404671</v>
      </c>
    </row>
    <row r="19" spans="1:6" ht="15.75" x14ac:dyDescent="0.25">
      <c r="A19" s="4" t="s">
        <v>8</v>
      </c>
      <c r="B19" s="19">
        <v>9047712</v>
      </c>
      <c r="C19" s="19"/>
      <c r="D19" s="20">
        <v>697243</v>
      </c>
      <c r="E19" s="10">
        <v>690147</v>
      </c>
      <c r="F19" s="22">
        <f>SUM(D19:E19)</f>
        <v>1387390</v>
      </c>
    </row>
    <row r="20" spans="1:6" ht="15.75" x14ac:dyDescent="0.25">
      <c r="A20" s="4" t="s">
        <v>9</v>
      </c>
      <c r="B20" s="19">
        <v>1824030</v>
      </c>
      <c r="C20" s="19"/>
      <c r="D20" s="23"/>
      <c r="E20" s="10"/>
      <c r="F20" s="22">
        <f>SUM(D20:E20)</f>
        <v>0</v>
      </c>
    </row>
    <row r="21" spans="1:6" ht="15.75" x14ac:dyDescent="0.25">
      <c r="A21" s="4" t="s">
        <v>10</v>
      </c>
      <c r="B21" s="19">
        <v>600000</v>
      </c>
      <c r="C21" s="19"/>
      <c r="D21" s="23"/>
      <c r="E21" s="10">
        <v>99535</v>
      </c>
      <c r="F21" s="22">
        <f>SUM(D21:E21)</f>
        <v>99535</v>
      </c>
    </row>
    <row r="22" spans="1:6" ht="15.75" x14ac:dyDescent="0.25">
      <c r="A22" s="4" t="s">
        <v>11</v>
      </c>
      <c r="B22" s="19">
        <v>368000</v>
      </c>
      <c r="C22" s="19"/>
      <c r="D22" s="20">
        <v>136480</v>
      </c>
      <c r="E22" s="10"/>
      <c r="F22" s="22">
        <f>SUM(D22:E22)</f>
        <v>136480</v>
      </c>
    </row>
    <row r="23" spans="1:6" ht="15.75" x14ac:dyDescent="0.25">
      <c r="A23" s="4" t="s">
        <v>12</v>
      </c>
      <c r="B23" s="19">
        <v>3222040</v>
      </c>
      <c r="C23" s="19"/>
      <c r="D23" s="23"/>
      <c r="E23" s="10">
        <v>30090</v>
      </c>
      <c r="F23" s="22">
        <f>SUM(D23:E23)</f>
        <v>30090</v>
      </c>
    </row>
    <row r="24" spans="1:6" ht="15.75" x14ac:dyDescent="0.25">
      <c r="A24" s="4" t="s">
        <v>13</v>
      </c>
      <c r="B24" s="19">
        <v>2450000</v>
      </c>
      <c r="C24" s="19"/>
      <c r="D24" s="20">
        <v>60096</v>
      </c>
      <c r="E24" s="10">
        <v>80199</v>
      </c>
      <c r="F24" s="22">
        <f>SUM(D24:E24)</f>
        <v>140295</v>
      </c>
    </row>
    <row r="25" spans="1:6" ht="15.75" x14ac:dyDescent="0.25">
      <c r="A25" s="4" t="s">
        <v>14</v>
      </c>
      <c r="B25" s="19">
        <v>2157000</v>
      </c>
      <c r="C25" s="19"/>
      <c r="D25" s="20">
        <v>39167</v>
      </c>
      <c r="E25" s="10">
        <v>116634</v>
      </c>
      <c r="F25" s="22">
        <f>SUM(D25:E25)</f>
        <v>155801</v>
      </c>
    </row>
    <row r="26" spans="1:6" ht="15.75" x14ac:dyDescent="0.25">
      <c r="A26" s="4" t="s">
        <v>15</v>
      </c>
      <c r="B26" s="19">
        <v>1629850</v>
      </c>
      <c r="C26" s="19"/>
      <c r="D26" s="20">
        <v>500</v>
      </c>
      <c r="E26" s="10">
        <v>454580</v>
      </c>
      <c r="F26" s="22">
        <f>SUM(D26:E26)</f>
        <v>455080</v>
      </c>
    </row>
    <row r="27" spans="1:6" ht="15.75" x14ac:dyDescent="0.25">
      <c r="A27" s="4" t="s">
        <v>16</v>
      </c>
      <c r="B27" s="19">
        <v>2912250</v>
      </c>
      <c r="C27" s="19"/>
      <c r="D27" s="23"/>
      <c r="E27" s="10"/>
      <c r="F27" s="22"/>
    </row>
    <row r="28" spans="1:6" ht="15.75" x14ac:dyDescent="0.25">
      <c r="A28" s="2" t="s">
        <v>17</v>
      </c>
      <c r="B28" s="25">
        <f>SUM(B29:B37)</f>
        <v>27441306</v>
      </c>
      <c r="C28" s="25">
        <f t="shared" ref="C28:E28" si="3">SUM(C29:C37)</f>
        <v>0</v>
      </c>
      <c r="D28" s="25">
        <f t="shared" si="3"/>
        <v>4673</v>
      </c>
      <c r="E28" s="25">
        <f t="shared" si="3"/>
        <v>75395</v>
      </c>
      <c r="F28" s="15">
        <f>SUM(D28:E28)</f>
        <v>80068</v>
      </c>
    </row>
    <row r="29" spans="1:6" ht="15.75" x14ac:dyDescent="0.25">
      <c r="A29" s="4" t="s">
        <v>18</v>
      </c>
      <c r="B29" s="19">
        <v>4182399</v>
      </c>
      <c r="C29" s="19"/>
      <c r="D29" s="20">
        <v>4673</v>
      </c>
      <c r="E29" s="10">
        <v>24439</v>
      </c>
      <c r="F29" s="22">
        <f>SUM(D29:E29)</f>
        <v>29112</v>
      </c>
    </row>
    <row r="30" spans="1:6" ht="15.75" x14ac:dyDescent="0.25">
      <c r="A30" s="4" t="s">
        <v>19</v>
      </c>
      <c r="B30" s="19">
        <v>1812100</v>
      </c>
      <c r="C30" s="19"/>
      <c r="D30" s="20"/>
      <c r="E30" s="10"/>
      <c r="F30" s="22">
        <f>SUM(D30:E30)</f>
        <v>0</v>
      </c>
    </row>
    <row r="31" spans="1:6" ht="15.75" x14ac:dyDescent="0.25">
      <c r="A31" s="4" t="s">
        <v>20</v>
      </c>
      <c r="B31" s="19">
        <v>633894</v>
      </c>
      <c r="C31" s="19"/>
      <c r="D31" s="23"/>
      <c r="E31" s="10"/>
      <c r="F31" s="22">
        <f>SUM(D31:E31)</f>
        <v>0</v>
      </c>
    </row>
    <row r="32" spans="1:6" ht="15.75" x14ac:dyDescent="0.25">
      <c r="A32" s="4" t="s">
        <v>21</v>
      </c>
      <c r="B32" s="19">
        <v>137070</v>
      </c>
      <c r="C32" s="19"/>
      <c r="D32" s="23"/>
      <c r="E32" s="10"/>
      <c r="F32" s="22">
        <f>SUM(D32:E32)</f>
        <v>0</v>
      </c>
    </row>
    <row r="33" spans="1:6" ht="15.75" x14ac:dyDescent="0.25">
      <c r="A33" s="4" t="s">
        <v>22</v>
      </c>
      <c r="B33" s="19">
        <v>158900</v>
      </c>
      <c r="C33" s="19"/>
      <c r="D33" s="23"/>
      <c r="E33" s="10"/>
      <c r="F33" s="22">
        <f>SUM(D33:E33)</f>
        <v>0</v>
      </c>
    </row>
    <row r="34" spans="1:6" ht="15.75" x14ac:dyDescent="0.25">
      <c r="A34" s="4" t="s">
        <v>23</v>
      </c>
      <c r="B34" s="19">
        <v>551587</v>
      </c>
      <c r="C34" s="19"/>
      <c r="D34" s="23"/>
      <c r="E34" s="10">
        <v>9069</v>
      </c>
      <c r="F34" s="22">
        <f>SUM(D34:E34)</f>
        <v>9069</v>
      </c>
    </row>
    <row r="35" spans="1:6" ht="15.75" x14ac:dyDescent="0.25">
      <c r="A35" s="4" t="s">
        <v>24</v>
      </c>
      <c r="B35" s="19">
        <v>9342363</v>
      </c>
      <c r="C35" s="19"/>
      <c r="D35" s="23"/>
      <c r="E35" s="10">
        <v>29676</v>
      </c>
      <c r="F35" s="22">
        <f>SUM(D35:E35)</f>
        <v>29676</v>
      </c>
    </row>
    <row r="36" spans="1:6" ht="15.75" x14ac:dyDescent="0.25">
      <c r="A36" s="4" t="s">
        <v>25</v>
      </c>
      <c r="B36" s="19"/>
      <c r="C36" s="19"/>
      <c r="D36" s="23"/>
      <c r="E36" s="10"/>
      <c r="F36" s="22"/>
    </row>
    <row r="37" spans="1:6" ht="15.75" x14ac:dyDescent="0.25">
      <c r="A37" s="4" t="s">
        <v>26</v>
      </c>
      <c r="B37" s="19">
        <v>10622993</v>
      </c>
      <c r="C37" s="19"/>
      <c r="D37" s="20"/>
      <c r="E37" s="10">
        <v>12211</v>
      </c>
      <c r="F37" s="22">
        <f>SUM(D37:E37)</f>
        <v>12211</v>
      </c>
    </row>
    <row r="38" spans="1:6" ht="15.75" x14ac:dyDescent="0.25">
      <c r="A38" s="2" t="s">
        <v>27</v>
      </c>
      <c r="B38" s="26"/>
      <c r="C38" s="26"/>
    </row>
    <row r="39" spans="1:6" ht="15.75" x14ac:dyDescent="0.25">
      <c r="A39" s="4" t="s">
        <v>28</v>
      </c>
      <c r="B39" s="23"/>
      <c r="C39" s="23"/>
    </row>
    <row r="40" spans="1:6" ht="15.75" x14ac:dyDescent="0.25">
      <c r="A40" s="4" t="s">
        <v>29</v>
      </c>
      <c r="B40" s="23"/>
      <c r="C40" s="23"/>
    </row>
    <row r="41" spans="1:6" ht="15.75" x14ac:dyDescent="0.25">
      <c r="A41" s="4" t="s">
        <v>30</v>
      </c>
      <c r="B41" s="23"/>
      <c r="C41" s="23"/>
    </row>
    <row r="42" spans="1:6" ht="15.75" x14ac:dyDescent="0.25">
      <c r="A42" s="4" t="s">
        <v>31</v>
      </c>
      <c r="B42" s="23"/>
      <c r="C42" s="23"/>
    </row>
    <row r="43" spans="1:6" ht="15.75" x14ac:dyDescent="0.25">
      <c r="A43" s="4" t="s">
        <v>32</v>
      </c>
      <c r="B43" s="23"/>
      <c r="C43" s="23"/>
    </row>
    <row r="44" spans="1:6" ht="15.75" x14ac:dyDescent="0.25">
      <c r="A44" s="4" t="s">
        <v>33</v>
      </c>
      <c r="B44" s="23"/>
      <c r="C44" s="23"/>
    </row>
    <row r="45" spans="1:6" ht="15.75" x14ac:dyDescent="0.25">
      <c r="A45" s="4" t="s">
        <v>34</v>
      </c>
      <c r="B45" s="23"/>
      <c r="C45" s="23"/>
    </row>
    <row r="46" spans="1:6" ht="15.75" x14ac:dyDescent="0.25">
      <c r="A46" s="4" t="s">
        <v>35</v>
      </c>
      <c r="B46" s="26"/>
      <c r="C46" s="24"/>
    </row>
    <row r="47" spans="1:6" ht="15.75" x14ac:dyDescent="0.25">
      <c r="A47" s="2" t="s">
        <v>36</v>
      </c>
      <c r="B47" s="23"/>
      <c r="C47" s="24"/>
    </row>
    <row r="48" spans="1:6" ht="15.75" x14ac:dyDescent="0.25">
      <c r="A48" s="4" t="s">
        <v>37</v>
      </c>
      <c r="B48" s="23"/>
      <c r="C48" s="24"/>
    </row>
    <row r="49" spans="1:6" ht="15.75" x14ac:dyDescent="0.25">
      <c r="A49" s="4" t="s">
        <v>38</v>
      </c>
      <c r="B49" s="23"/>
      <c r="C49" s="24"/>
    </row>
    <row r="50" spans="1:6" ht="15.75" x14ac:dyDescent="0.25">
      <c r="A50" s="4" t="s">
        <v>39</v>
      </c>
      <c r="B50" s="23"/>
      <c r="C50" s="24"/>
    </row>
    <row r="51" spans="1:6" ht="15.75" x14ac:dyDescent="0.25">
      <c r="A51" s="4" t="s">
        <v>40</v>
      </c>
      <c r="B51" s="23"/>
      <c r="C51" s="24"/>
    </row>
    <row r="52" spans="1:6" ht="15.75" x14ac:dyDescent="0.25">
      <c r="A52" s="4" t="s">
        <v>41</v>
      </c>
      <c r="B52" s="23"/>
      <c r="C52" s="24"/>
    </row>
    <row r="53" spans="1:6" ht="15.75" x14ac:dyDescent="0.25">
      <c r="A53" s="4" t="s">
        <v>42</v>
      </c>
      <c r="B53" s="23"/>
      <c r="C53" s="24"/>
    </row>
    <row r="54" spans="1:6" ht="15.75" x14ac:dyDescent="0.25">
      <c r="A54" s="2" t="s">
        <v>43</v>
      </c>
      <c r="B54" s="25">
        <f>SUM(B55:B63)</f>
        <v>17269858</v>
      </c>
      <c r="C54" s="25">
        <f>SUM(C55:C63)</f>
        <v>0</v>
      </c>
      <c r="D54" s="25">
        <f>SUM(D55:D63)</f>
        <v>20650</v>
      </c>
      <c r="E54" s="25">
        <f t="shared" ref="E54:F54" si="4">SUM(E55:E63)</f>
        <v>0</v>
      </c>
      <c r="F54">
        <f t="shared" si="4"/>
        <v>0</v>
      </c>
    </row>
    <row r="55" spans="1:6" ht="15.75" x14ac:dyDescent="0.25">
      <c r="A55" s="4" t="s">
        <v>44</v>
      </c>
      <c r="B55" s="19">
        <v>4053783</v>
      </c>
      <c r="C55" s="21"/>
    </row>
    <row r="56" spans="1:6" ht="15.75" x14ac:dyDescent="0.25">
      <c r="A56" s="4" t="s">
        <v>45</v>
      </c>
      <c r="B56" s="19">
        <v>422900</v>
      </c>
      <c r="C56" s="21"/>
    </row>
    <row r="57" spans="1:6" ht="15.75" x14ac:dyDescent="0.25">
      <c r="A57" s="4" t="s">
        <v>46</v>
      </c>
      <c r="B57" s="19">
        <v>1384400</v>
      </c>
      <c r="C57" s="21"/>
      <c r="D57" s="19"/>
      <c r="E57" s="19"/>
    </row>
    <row r="58" spans="1:6" ht="15.75" x14ac:dyDescent="0.25">
      <c r="A58" s="4" t="s">
        <v>47</v>
      </c>
      <c r="B58" s="19"/>
      <c r="C58" s="21"/>
    </row>
    <row r="59" spans="1:6" ht="15.75" x14ac:dyDescent="0.25">
      <c r="A59" s="4" t="s">
        <v>48</v>
      </c>
      <c r="B59" s="19">
        <v>4151240</v>
      </c>
      <c r="C59" s="21"/>
      <c r="D59" s="19">
        <v>20650</v>
      </c>
    </row>
    <row r="60" spans="1:6" ht="15.75" x14ac:dyDescent="0.25">
      <c r="A60" s="4" t="s">
        <v>49</v>
      </c>
      <c r="B60" s="19">
        <v>313000</v>
      </c>
      <c r="C60" s="5"/>
      <c r="D60" s="19"/>
    </row>
    <row r="61" spans="1:6" ht="15.75" x14ac:dyDescent="0.25">
      <c r="A61" s="4" t="s">
        <v>50</v>
      </c>
      <c r="B61" s="19">
        <v>6944535</v>
      </c>
      <c r="C61" s="5"/>
    </row>
    <row r="62" spans="1:6" ht="15.75" x14ac:dyDescent="0.25">
      <c r="A62" s="4" t="s">
        <v>51</v>
      </c>
      <c r="B62" s="19">
        <v>0</v>
      </c>
      <c r="C62" s="5"/>
    </row>
    <row r="63" spans="1:6" x14ac:dyDescent="0.25">
      <c r="A63" s="4" t="s">
        <v>52</v>
      </c>
      <c r="B63" s="5"/>
      <c r="C63" s="5"/>
    </row>
    <row r="64" spans="1:6" ht="15.75" x14ac:dyDescent="0.25">
      <c r="A64" s="2" t="s">
        <v>53</v>
      </c>
      <c r="B64" s="25">
        <f>+B65+B66</f>
        <v>10566900</v>
      </c>
      <c r="C64" s="25">
        <f t="shared" ref="C64:E64" si="5">+C65</f>
        <v>0</v>
      </c>
      <c r="D64" s="25">
        <f t="shared" si="5"/>
        <v>0</v>
      </c>
      <c r="E64" s="25">
        <f t="shared" si="5"/>
        <v>0</v>
      </c>
    </row>
    <row r="65" spans="1:6" ht="15.75" x14ac:dyDescent="0.25">
      <c r="A65" s="4" t="s">
        <v>54</v>
      </c>
      <c r="B65" s="19">
        <v>4366900</v>
      </c>
      <c r="C65" s="5"/>
    </row>
    <row r="66" spans="1:6" ht="15.75" x14ac:dyDescent="0.25">
      <c r="A66" s="4" t="s">
        <v>55</v>
      </c>
      <c r="B66" s="19">
        <v>6200000</v>
      </c>
      <c r="C66" s="5"/>
    </row>
    <row r="67" spans="1:6" x14ac:dyDescent="0.25">
      <c r="A67" s="4" t="s">
        <v>56</v>
      </c>
      <c r="B67" s="5"/>
      <c r="C67" s="5"/>
    </row>
    <row r="68" spans="1:6" x14ac:dyDescent="0.25">
      <c r="A68" s="4" t="s">
        <v>57</v>
      </c>
      <c r="B68" s="5"/>
      <c r="C68" s="5"/>
    </row>
    <row r="69" spans="1:6" x14ac:dyDescent="0.25">
      <c r="A69" s="2" t="s">
        <v>58</v>
      </c>
      <c r="B69" s="3"/>
      <c r="C69" s="3"/>
    </row>
    <row r="70" spans="1:6" x14ac:dyDescent="0.25">
      <c r="A70" s="4" t="s">
        <v>59</v>
      </c>
      <c r="B70" s="5"/>
      <c r="C70" s="5"/>
    </row>
    <row r="71" spans="1:6" x14ac:dyDescent="0.25">
      <c r="A71" s="4" t="s">
        <v>60</v>
      </c>
      <c r="B71" s="5"/>
      <c r="C71" s="5"/>
    </row>
    <row r="72" spans="1:6" x14ac:dyDescent="0.25">
      <c r="A72" s="2" t="s">
        <v>61</v>
      </c>
      <c r="B72" s="3"/>
      <c r="C72" s="3"/>
    </row>
    <row r="73" spans="1:6" x14ac:dyDescent="0.25">
      <c r="A73" s="4" t="s">
        <v>62</v>
      </c>
      <c r="B73" s="5"/>
      <c r="C73" s="5"/>
    </row>
    <row r="74" spans="1:6" x14ac:dyDescent="0.25">
      <c r="A74" s="4" t="s">
        <v>63</v>
      </c>
      <c r="B74" s="5"/>
      <c r="C74" s="5"/>
    </row>
    <row r="75" spans="1:6" x14ac:dyDescent="0.25">
      <c r="A75" s="4" t="s">
        <v>64</v>
      </c>
      <c r="B75" s="5"/>
      <c r="C75" s="5"/>
    </row>
    <row r="76" spans="1:6" x14ac:dyDescent="0.25">
      <c r="A76" s="1" t="s">
        <v>66</v>
      </c>
      <c r="B76" s="17"/>
      <c r="C76" s="17"/>
      <c r="D76" s="17"/>
      <c r="E76" s="17"/>
      <c r="F76" s="17"/>
    </row>
    <row r="77" spans="1:6" x14ac:dyDescent="0.25">
      <c r="A77" s="2" t="s">
        <v>67</v>
      </c>
      <c r="B77" s="3"/>
      <c r="C77" s="3"/>
      <c r="D77" s="29">
        <f>+D78</f>
        <v>4891136</v>
      </c>
      <c r="E77" s="29">
        <f>+E78</f>
        <v>4944938</v>
      </c>
    </row>
    <row r="78" spans="1:6" x14ac:dyDescent="0.25">
      <c r="A78" s="4" t="s">
        <v>68</v>
      </c>
      <c r="B78" s="5"/>
      <c r="C78" s="5"/>
      <c r="D78" s="29">
        <v>4891136</v>
      </c>
      <c r="E78" s="29">
        <v>4944938</v>
      </c>
    </row>
    <row r="79" spans="1:6" x14ac:dyDescent="0.25">
      <c r="A79" s="4" t="s">
        <v>69</v>
      </c>
      <c r="B79" s="5"/>
      <c r="C79" s="5"/>
    </row>
    <row r="80" spans="1:6" ht="15.75" x14ac:dyDescent="0.25">
      <c r="A80" s="2" t="s">
        <v>70</v>
      </c>
      <c r="B80" s="3"/>
      <c r="C80" s="3"/>
      <c r="D80" s="29">
        <f>D81</f>
        <v>375398</v>
      </c>
      <c r="E80" s="13">
        <f>E81</f>
        <v>0</v>
      </c>
      <c r="F80" s="27"/>
    </row>
    <row r="81" spans="1:6" ht="15.75" x14ac:dyDescent="0.25">
      <c r="A81" s="4" t="s">
        <v>71</v>
      </c>
      <c r="B81" s="5"/>
      <c r="C81" s="5"/>
      <c r="D81" s="29">
        <v>375398</v>
      </c>
      <c r="E81" s="29"/>
      <c r="F81" s="28"/>
    </row>
    <row r="82" spans="1:6" x14ac:dyDescent="0.25">
      <c r="A82" s="4" t="s">
        <v>72</v>
      </c>
      <c r="B82" s="5"/>
      <c r="C82" s="5"/>
    </row>
    <row r="83" spans="1:6" x14ac:dyDescent="0.25">
      <c r="A83" s="2" t="s">
        <v>73</v>
      </c>
      <c r="B83" s="3"/>
      <c r="C83" s="3"/>
    </row>
    <row r="84" spans="1:6" x14ac:dyDescent="0.25">
      <c r="A84" s="4" t="s">
        <v>74</v>
      </c>
      <c r="B84" s="5"/>
      <c r="C84" s="5"/>
      <c r="D84" s="13"/>
      <c r="E84" s="13"/>
      <c r="F84" s="13"/>
    </row>
    <row r="85" spans="1:6" ht="15.75" x14ac:dyDescent="0.25">
      <c r="A85" s="6" t="s">
        <v>84</v>
      </c>
      <c r="B85" s="30">
        <f>B12+B18+B28+B54+B64</f>
        <v>176260745</v>
      </c>
      <c r="C85" s="9">
        <f>C12+C18+C28+C54</f>
        <v>0</v>
      </c>
      <c r="D85" s="9">
        <f>D12+D18+D77+D28+D54+D80</f>
        <v>11688192</v>
      </c>
      <c r="E85" s="9">
        <f>E12+E18+E28+E54+E77+E80</f>
        <v>11979864</v>
      </c>
      <c r="F85" s="9">
        <f t="shared" ref="F85" si="6">F12+F18+F28+F54+F77+F80</f>
        <v>13435934</v>
      </c>
    </row>
    <row r="86" spans="1:6" x14ac:dyDescent="0.25">
      <c r="B86" s="29"/>
      <c r="D86" s="29"/>
    </row>
    <row r="87" spans="1:6" x14ac:dyDescent="0.25">
      <c r="A87" s="45" t="s">
        <v>90</v>
      </c>
      <c r="B87" s="29"/>
      <c r="D87" s="29"/>
    </row>
    <row r="88" spans="1:6" x14ac:dyDescent="0.25">
      <c r="D88" s="13"/>
    </row>
    <row r="90" spans="1:6" ht="15.75" thickBot="1" x14ac:dyDescent="0.3"/>
    <row r="91" spans="1:6" ht="30.75" thickBot="1" x14ac:dyDescent="0.3">
      <c r="A91" s="11" t="s">
        <v>86</v>
      </c>
    </row>
    <row r="92" spans="1:6" ht="30.75" thickBot="1" x14ac:dyDescent="0.3">
      <c r="A92" s="11" t="s">
        <v>87</v>
      </c>
    </row>
    <row r="93" spans="1:6" ht="75.75" thickBot="1" x14ac:dyDescent="0.3">
      <c r="A93" s="12" t="s">
        <v>88</v>
      </c>
      <c r="C93" s="46"/>
      <c r="D93" s="47" t="s">
        <v>91</v>
      </c>
    </row>
    <row r="94" spans="1:6" ht="18.75" x14ac:dyDescent="0.25">
      <c r="C94" s="46"/>
      <c r="D94" s="47" t="s">
        <v>92</v>
      </c>
    </row>
  </sheetData>
  <mergeCells count="9">
    <mergeCell ref="A7:F7"/>
    <mergeCell ref="D9:F9"/>
    <mergeCell ref="A3:F3"/>
    <mergeCell ref="A4:F4"/>
    <mergeCell ref="A9:A10"/>
    <mergeCell ref="B9:B10"/>
    <mergeCell ref="C9:C10"/>
    <mergeCell ref="A5:F5"/>
    <mergeCell ref="A6:F6"/>
  </mergeCells>
  <pageMargins left="0.7" right="0.7" top="0.75" bottom="0.75" header="0.3" footer="0.3"/>
  <pageSetup paperSize="8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Brunilda Brito</cp:lastModifiedBy>
  <cp:lastPrinted>2026-03-11T16:11:21Z</cp:lastPrinted>
  <dcterms:created xsi:type="dcterms:W3CDTF">2021-07-29T18:58:50Z</dcterms:created>
  <dcterms:modified xsi:type="dcterms:W3CDTF">2026-03-11T16:12:30Z</dcterms:modified>
</cp:coreProperties>
</file>