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<sst xmlns="http://schemas.openxmlformats.org/spreadsheetml/2006/main" count="300" uniqueCount="141">
  <si>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</si>
  <si>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</si>
  <si>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</si>
  <si>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</si>
  <si>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</si>
  <si>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</si>
  <si>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</si>
  <si>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</si>
  <si>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</si>
  <si>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</si>
  <si>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</si>
  <si>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</si>
  <si>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</si>
  <si>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</si>
  <si>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</si>
  <si>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</si>
  <si>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</si>
  <si>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</si>
  <si>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</si>
  <si>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</si>
  <si>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</si>
  <si>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</si>
  <si>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</si>
  <si>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</si>
  <si>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</si>
  <si>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</si>
  <si>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</si>
  <si>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</si>
  <si>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</si>
  <si>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</si>
  <si>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</si>
  <si>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</si>
  <si>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</si>
  <si>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</si>
  <si>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</si>
  <si>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</si>
  <si>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</si>
  <si>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</si>
  <si>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</si>
  <si>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</si>
  <si>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</si>
  <si>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</si>
  <si>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</si>
  <si>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</si>
  <si>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</si>
  <si>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</si>
  <si>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</si>
  <si>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</si>
  <si>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</si>
  <si>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</si>
  <si>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</si>
  <si>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</si>
  <si>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</si>
  <si>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</si>
  <si>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</si>
  <si>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</si>
  <si>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</si>
  <si>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</si>
  <si>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</si>
  <si>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</si>
  <si>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</si>
  <si>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</si>
  <si>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</si>
  <si>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</si>
  <si>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</si>
  <si>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</si>
  <si>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</si>
  <si>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</si>
  <si>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</si>
  <si>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</si>
  <si>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</si>
  <si>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</si>
  <si>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</si>
  <si>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</si>
  <si>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</si>
  <si>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</si>
  <si>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</si>
  <si>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</si>
  <si>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</si>
  <si>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</si>
  <si>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</si>
  <si>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</si>
  <si>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</si>
  <si>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</si>
  <si>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</si>
  <si>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</si>
  <si>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</si>
  <si>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</si>
  <si>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</si>
  <si>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</si>
  <si>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</si>
  <si>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</si>
  <si>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</si>
  <si>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</si>
  <si>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</si>
  <si>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</si>
  <si>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</si>
  <si>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</si>
  <si>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</si>
  <si>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</si>
  <si>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</si>
  <si>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</si>
  <si>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</si>
  <si>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</si>
  <si>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</si>
  <si>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</si>
  <si>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</si>
  <si>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</si>
  <si>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</si>
  <si>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</si>
  <si>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</si>
  <si>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</si>
  <si>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</si>
  <si>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</si>
  <si>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</si>
  <si>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</si>
  <si>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</si>
  <si>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</si>
  <si>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</si>
  <si>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</si>
  <si>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</si>
  <si>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</si>
  <si>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</si>
  <si>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</si>
  <si>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</si>
  <si>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</si>
  <si>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</si>
  <si>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</si>
  <si>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</si>
  <si>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</si>
  <si>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</si>
  <si>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</si>
  <si>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</si>
  <si>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</si>
  <si>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</si>
  <si>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</si>
  <si>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</si>
  <si>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( = DISMINUCION DE CAJA Y BANCO</t>
  </si>
  <si>
    <t>0 3</t>
  </si>
  <si>
    <t>Junio</t>
  </si>
  <si>
    <t xml:space="preserve">( = )AUMENTO  CUENTAS POR PAGAR      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</si>
</sst>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8">
      <selection activeCell="G37" sqref="G37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3250660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3250660</v>
      </c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0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1255314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1046799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1046799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177495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177495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31020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31020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>
        <v>482129</v>
      </c>
    </row>
    <row r="35" spans="2:7" ht="15">
      <c r="B35" s="85"/>
      <c r="C35" s="14"/>
      <c r="D35" s="14"/>
      <c r="E35" s="14" t="s">
        <v>82</v>
      </c>
      <c r="F35" s="14"/>
      <c r="G35" s="137">
        <v>0</v>
      </c>
    </row>
    <row r="36" spans="2:7" ht="15">
      <c r="B36" s="85"/>
      <c r="C36" s="14"/>
      <c r="D36" s="14" t="s">
        <v>102</v>
      </c>
      <c r="E36" s="14" t="s">
        <v>86</v>
      </c>
      <c r="F36" s="14"/>
      <c r="G36" s="137">
        <v>482129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55030</v>
      </c>
      <c r="H38" s="168"/>
    </row>
    <row r="39" spans="2:7" ht="15">
      <c r="B39" s="85"/>
      <c r="C39" s="14"/>
      <c r="D39" s="14"/>
      <c r="E39" s="14" t="s">
        <v>53</v>
      </c>
      <c r="F39" s="14"/>
      <c r="G39" s="137">
        <v>55030</v>
      </c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5043133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tabSelected="1" zoomScale="110" zoomScaleNormal="110" zoomScalePageLayoutView="0" workbookViewId="0" topLeftCell="D129">
      <selection activeCell="O78" sqref="O7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4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93</v>
      </c>
      <c r="M13" s="233"/>
      <c r="N13" s="37">
        <v>1047000</v>
      </c>
      <c r="O13" s="223">
        <v>1047000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8" t="s">
        <v>135</v>
      </c>
      <c r="M14" s="234"/>
      <c r="N14" s="37">
        <v>20000</v>
      </c>
      <c r="O14" s="157">
        <v>20000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8" t="s">
        <v>93</v>
      </c>
      <c r="M15" s="234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8" t="s">
        <v>95</v>
      </c>
      <c r="M16" s="234"/>
      <c r="N16" s="37">
        <v>41400</v>
      </c>
      <c r="O16" s="157">
        <v>41400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38" t="s">
        <v>93</v>
      </c>
      <c r="M17" s="234"/>
      <c r="N17" s="37">
        <v>68874</v>
      </c>
      <c r="O17" s="157">
        <v>68874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38" t="s">
        <v>93</v>
      </c>
      <c r="M18" s="234"/>
      <c r="N18" s="37">
        <v>74800</v>
      </c>
      <c r="O18" s="157">
        <v>74800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3</v>
      </c>
      <c r="L19" s="238" t="s">
        <v>93</v>
      </c>
      <c r="M19" s="234"/>
      <c r="N19" s="37">
        <v>10478</v>
      </c>
      <c r="O19" s="157">
        <v>10478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38" t="s">
        <v>93</v>
      </c>
      <c r="M20" s="234"/>
      <c r="N20" s="37">
        <v>92181</v>
      </c>
      <c r="O20" s="157">
        <v>24161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4</v>
      </c>
      <c r="L21" s="238" t="s">
        <v>93</v>
      </c>
      <c r="M21" s="234"/>
      <c r="N21" s="37">
        <v>9685</v>
      </c>
      <c r="O21" s="157">
        <v>0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6</v>
      </c>
      <c r="L22" s="238" t="s">
        <v>93</v>
      </c>
      <c r="M22" s="234"/>
      <c r="N22" s="37">
        <v>422384</v>
      </c>
      <c r="O22" s="157">
        <v>422384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38" t="s">
        <v>93</v>
      </c>
      <c r="M23" s="234"/>
      <c r="N23" s="37">
        <v>10777</v>
      </c>
      <c r="O23" s="157">
        <v>10777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8</v>
      </c>
      <c r="L24" s="238" t="s">
        <v>93</v>
      </c>
      <c r="M24" s="234"/>
      <c r="N24" s="37">
        <v>10000</v>
      </c>
      <c r="O24" s="157">
        <v>0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4</v>
      </c>
      <c r="K25" s="7">
        <v>1</v>
      </c>
      <c r="L25" s="238" t="s">
        <v>93</v>
      </c>
      <c r="M25" s="234"/>
      <c r="N25" s="37">
        <v>250</v>
      </c>
      <c r="O25" s="157">
        <v>250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6</v>
      </c>
      <c r="K26" s="7">
        <v>1</v>
      </c>
      <c r="L26" s="238" t="s">
        <v>93</v>
      </c>
      <c r="M26" s="234"/>
      <c r="N26" s="37">
        <v>382235</v>
      </c>
      <c r="O26" s="157">
        <v>382235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6</v>
      </c>
      <c r="K27" s="7">
        <v>2</v>
      </c>
      <c r="L27" s="238" t="s">
        <v>93</v>
      </c>
      <c r="M27" s="234"/>
      <c r="N27" s="37">
        <v>44500</v>
      </c>
      <c r="O27" s="157">
        <v>44500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6</v>
      </c>
      <c r="K28" s="7">
        <v>3</v>
      </c>
      <c r="L28" s="238" t="s">
        <v>93</v>
      </c>
      <c r="M28" s="234"/>
      <c r="N28" s="37">
        <v>56735</v>
      </c>
      <c r="O28" s="157">
        <v>56735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38" t="s">
        <v>93</v>
      </c>
      <c r="M29" s="234"/>
      <c r="N29" s="37">
        <v>61446</v>
      </c>
      <c r="O29" s="157">
        <v>61446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2</v>
      </c>
      <c r="L30" s="238" t="s">
        <v>105</v>
      </c>
      <c r="M30" s="234"/>
      <c r="N30" s="37">
        <v>147264</v>
      </c>
      <c r="O30" s="157">
        <v>147264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2</v>
      </c>
      <c r="L31" s="238" t="s">
        <v>93</v>
      </c>
      <c r="M31" s="234"/>
      <c r="N31" s="37">
        <v>1001</v>
      </c>
      <c r="O31" s="157">
        <v>1001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8</v>
      </c>
      <c r="K32" s="7">
        <v>7</v>
      </c>
      <c r="L32" s="238" t="s">
        <v>135</v>
      </c>
      <c r="M32" s="234"/>
      <c r="N32" s="37">
        <v>190665</v>
      </c>
      <c r="O32" s="157">
        <v>190665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8</v>
      </c>
      <c r="K33" s="7">
        <v>7</v>
      </c>
      <c r="L33" s="238" t="s">
        <v>105</v>
      </c>
      <c r="M33" s="234" t="s">
        <v>87</v>
      </c>
      <c r="N33" s="37">
        <v>11800</v>
      </c>
      <c r="O33" s="157">
        <v>11800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8</v>
      </c>
      <c r="L34" s="238" t="s">
        <v>93</v>
      </c>
      <c r="M34" s="234"/>
      <c r="N34" s="37">
        <v>17327</v>
      </c>
      <c r="O34" s="157">
        <v>17327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1</v>
      </c>
      <c r="K35" s="7">
        <v>1</v>
      </c>
      <c r="L35" s="238" t="s">
        <v>93</v>
      </c>
      <c r="M35" s="234"/>
      <c r="N35" s="37">
        <v>47490</v>
      </c>
      <c r="O35" s="157">
        <v>1290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3</v>
      </c>
      <c r="K36" s="7">
        <v>2</v>
      </c>
      <c r="L36" s="238" t="s">
        <v>93</v>
      </c>
      <c r="M36" s="234"/>
      <c r="N36" s="37">
        <v>3775</v>
      </c>
      <c r="O36" s="157">
        <v>3775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3</v>
      </c>
      <c r="K37" s="7">
        <v>6</v>
      </c>
      <c r="L37" s="238" t="s">
        <v>93</v>
      </c>
      <c r="M37" s="234"/>
      <c r="N37" s="37">
        <v>72372</v>
      </c>
      <c r="O37" s="157">
        <v>72372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4</v>
      </c>
      <c r="K38" s="7">
        <v>2</v>
      </c>
      <c r="L38" s="238" t="s">
        <v>93</v>
      </c>
      <c r="M38" s="234"/>
      <c r="N38" s="37">
        <v>1529</v>
      </c>
      <c r="O38" s="157">
        <v>1529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5</v>
      </c>
      <c r="K39" s="7">
        <v>5</v>
      </c>
      <c r="L39" s="238" t="s">
        <v>93</v>
      </c>
      <c r="M39" s="234"/>
      <c r="N39" s="37">
        <v>18365</v>
      </c>
      <c r="O39" s="157">
        <v>18365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6</v>
      </c>
      <c r="K40" s="7">
        <v>1</v>
      </c>
      <c r="L40" s="238" t="s">
        <v>94</v>
      </c>
      <c r="M40" s="234"/>
      <c r="N40" s="37">
        <v>295</v>
      </c>
      <c r="O40" s="157">
        <v>295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6</v>
      </c>
      <c r="K41" s="7">
        <v>3</v>
      </c>
      <c r="L41" s="238" t="s">
        <v>93</v>
      </c>
      <c r="M41" s="234"/>
      <c r="N41" s="37">
        <v>18264</v>
      </c>
      <c r="O41" s="157">
        <v>18264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7</v>
      </c>
      <c r="K42" s="7">
        <v>1</v>
      </c>
      <c r="L42" s="238" t="s">
        <v>93</v>
      </c>
      <c r="M42" s="234"/>
      <c r="N42" s="37">
        <v>251000</v>
      </c>
      <c r="O42" s="157">
        <v>251000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7</v>
      </c>
      <c r="K43" s="7">
        <v>2</v>
      </c>
      <c r="L43" s="238" t="s">
        <v>105</v>
      </c>
      <c r="M43" s="234"/>
      <c r="N43" s="37">
        <v>5160</v>
      </c>
      <c r="O43" s="157">
        <v>5160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9</v>
      </c>
      <c r="K44" s="7">
        <v>1</v>
      </c>
      <c r="L44" s="238" t="s">
        <v>93</v>
      </c>
      <c r="M44" s="234"/>
      <c r="N44" s="37">
        <v>1051</v>
      </c>
      <c r="O44" s="157">
        <v>1051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9</v>
      </c>
      <c r="K45" s="7">
        <v>2</v>
      </c>
      <c r="L45" s="237" t="s">
        <v>93</v>
      </c>
      <c r="M45" s="234"/>
      <c r="N45" s="37">
        <v>140</v>
      </c>
      <c r="O45" s="157">
        <v>140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9</v>
      </c>
      <c r="K46" s="7">
        <v>5</v>
      </c>
      <c r="L46" s="237" t="s">
        <v>93</v>
      </c>
      <c r="M46" s="234"/>
      <c r="N46" s="37">
        <v>10669</v>
      </c>
      <c r="O46" s="157">
        <v>10669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9</v>
      </c>
      <c r="K47" s="7">
        <v>6</v>
      </c>
      <c r="L47" s="237" t="s">
        <v>93</v>
      </c>
      <c r="M47" s="234"/>
      <c r="N47" s="37">
        <v>46231</v>
      </c>
      <c r="O47" s="157">
        <v>46231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9</v>
      </c>
      <c r="K48" s="7">
        <v>8</v>
      </c>
      <c r="L48" s="237" t="s">
        <v>93</v>
      </c>
      <c r="M48" s="234"/>
      <c r="N48" s="37">
        <v>2220</v>
      </c>
      <c r="O48" s="157">
        <v>2220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9</v>
      </c>
      <c r="K49" s="7">
        <v>9</v>
      </c>
      <c r="L49" s="237" t="s">
        <v>105</v>
      </c>
      <c r="M49" s="234"/>
      <c r="N49" s="37">
        <v>4919</v>
      </c>
      <c r="O49" s="157">
        <v>4919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2">
        <v>7</v>
      </c>
      <c r="J50" s="7">
        <v>7</v>
      </c>
      <c r="K50" s="7">
        <v>2</v>
      </c>
      <c r="L50" s="237" t="s">
        <v>93</v>
      </c>
      <c r="M50" s="234"/>
      <c r="N50" s="37">
        <v>17955</v>
      </c>
      <c r="O50" s="157">
        <v>17955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6</v>
      </c>
      <c r="J51" s="13">
        <v>5</v>
      </c>
      <c r="K51" s="7">
        <v>8</v>
      </c>
      <c r="L51" s="237" t="s">
        <v>93</v>
      </c>
      <c r="M51" s="234"/>
      <c r="N51" s="37">
        <v>5825</v>
      </c>
      <c r="O51" s="158">
        <v>5825</v>
      </c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9</v>
      </c>
      <c r="L52" s="237" t="s">
        <v>93</v>
      </c>
      <c r="M52" s="234"/>
      <c r="N52" s="37"/>
      <c r="O52" s="158"/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6</v>
      </c>
      <c r="J53" s="13">
        <v>1</v>
      </c>
      <c r="K53" s="7">
        <v>1</v>
      </c>
      <c r="L53" s="237" t="s">
        <v>93</v>
      </c>
      <c r="M53" s="234"/>
      <c r="N53" s="37"/>
      <c r="O53" s="158"/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2">
        <v>6</v>
      </c>
      <c r="J54" s="7">
        <v>2</v>
      </c>
      <c r="K54" s="7">
        <v>3</v>
      </c>
      <c r="L54" s="237" t="s">
        <v>93</v>
      </c>
      <c r="M54" s="234"/>
      <c r="N54" s="61"/>
      <c r="O54" s="158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2"/>
      <c r="J56" s="7"/>
      <c r="K56" s="7"/>
      <c r="L56" s="13"/>
      <c r="M56" s="234"/>
      <c r="N56" s="40"/>
      <c r="O56" s="225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2"/>
      <c r="J57" s="7"/>
      <c r="K57" s="7"/>
      <c r="L57" s="13"/>
      <c r="M57" s="234"/>
      <c r="N57" s="40"/>
      <c r="O57" s="225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4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4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4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3"/>
      <c r="J69" s="172"/>
      <c r="K69" s="229"/>
      <c r="L69" s="172"/>
      <c r="M69" s="234"/>
      <c r="N69" s="227"/>
      <c r="O69" s="225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3"/>
      <c r="J70" s="172"/>
      <c r="K70" s="229"/>
      <c r="L70" s="172"/>
      <c r="M70" s="234"/>
      <c r="N70" s="227"/>
      <c r="O70" s="225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4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4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4"/>
      <c r="N77" s="37"/>
      <c r="O77" s="158"/>
    </row>
    <row r="78" spans="1:17" ht="12.75">
      <c r="A78" s="7"/>
      <c r="B78" s="266" t="s">
        <v>61</v>
      </c>
      <c r="C78" s="267"/>
      <c r="D78" s="267"/>
      <c r="E78" s="267"/>
      <c r="F78" s="267"/>
      <c r="G78" s="268"/>
      <c r="H78" s="242">
        <v>3</v>
      </c>
      <c r="I78" s="53">
        <v>2</v>
      </c>
      <c r="J78" s="13">
        <v>1</v>
      </c>
      <c r="K78" s="7">
        <v>1</v>
      </c>
      <c r="L78" s="13">
        <v>1</v>
      </c>
      <c r="M78" s="234"/>
      <c r="N78" s="111"/>
      <c r="O78" s="226"/>
      <c r="Q78" s="37"/>
    </row>
    <row r="79" spans="1:15" ht="12.75">
      <c r="A79" s="7"/>
      <c r="B79" s="269" t="s">
        <v>83</v>
      </c>
      <c r="C79" s="270"/>
      <c r="D79" s="270"/>
      <c r="E79" s="270"/>
      <c r="F79" s="270"/>
      <c r="G79" s="271"/>
      <c r="H79" s="242">
        <v>3</v>
      </c>
      <c r="I79" s="53">
        <v>2</v>
      </c>
      <c r="J79" s="13">
        <v>2</v>
      </c>
      <c r="K79" s="7">
        <v>1</v>
      </c>
      <c r="L79" s="13">
        <v>1</v>
      </c>
      <c r="M79" s="234"/>
      <c r="N79" s="111"/>
      <c r="O79" s="226">
        <v>78875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1"/>
      <c r="M80" s="249" t="s">
        <v>76</v>
      </c>
      <c r="N80" s="250">
        <f>SUM(N13:N79)</f>
        <v>3234580</v>
      </c>
      <c r="O80" s="251">
        <f>SUM(O13:O79)</f>
        <v>3179550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7"/>
      <c r="L93" s="19"/>
      <c r="M93" s="231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3" t="s">
        <v>25</v>
      </c>
      <c r="J94" s="264"/>
      <c r="K94" s="265"/>
      <c r="L94" s="248"/>
      <c r="M94" s="235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104</v>
      </c>
      <c r="I95" s="2" t="s">
        <v>26</v>
      </c>
      <c r="J95" s="2" t="s">
        <v>27</v>
      </c>
      <c r="K95" s="232" t="s">
        <v>33</v>
      </c>
      <c r="L95" s="240" t="s">
        <v>91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9" t="s">
        <v>92</v>
      </c>
      <c r="M96" s="235"/>
      <c r="N96" s="219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20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8" t="s">
        <v>93</v>
      </c>
      <c r="M98" s="5"/>
      <c r="N98" s="221">
        <v>654000</v>
      </c>
      <c r="O98" s="158">
        <v>654000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1</v>
      </c>
      <c r="L99" s="238" t="s">
        <v>93</v>
      </c>
      <c r="M99" s="5"/>
      <c r="N99" s="221">
        <v>46369</v>
      </c>
      <c r="O99" s="158">
        <v>46369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2</v>
      </c>
      <c r="L100" s="238" t="s">
        <v>93</v>
      </c>
      <c r="M100" s="5"/>
      <c r="N100" s="221">
        <v>46434</v>
      </c>
      <c r="O100" s="158">
        <v>46434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3</v>
      </c>
      <c r="L101" s="238" t="s">
        <v>93</v>
      </c>
      <c r="M101" s="5"/>
      <c r="N101" s="221">
        <v>7260</v>
      </c>
      <c r="O101" s="158">
        <v>7260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3</v>
      </c>
      <c r="K102" s="7">
        <v>2</v>
      </c>
      <c r="L102" s="238" t="s">
        <v>93</v>
      </c>
      <c r="M102" s="5"/>
      <c r="N102" s="221">
        <v>10700</v>
      </c>
      <c r="O102" s="158">
        <v>10700</v>
      </c>
    </row>
    <row r="103" spans="1:15" s="10" customFormat="1" ht="12.75">
      <c r="A103" s="7"/>
      <c r="B103" s="7"/>
      <c r="C103" s="7"/>
      <c r="D103" s="7"/>
      <c r="E103" s="7"/>
      <c r="F103" s="7"/>
      <c r="G103" s="7"/>
      <c r="H103" s="7">
        <v>2</v>
      </c>
      <c r="I103" s="7">
        <v>2</v>
      </c>
      <c r="J103" s="7">
        <v>4</v>
      </c>
      <c r="K103" s="7">
        <v>4</v>
      </c>
      <c r="L103" s="238" t="s">
        <v>93</v>
      </c>
      <c r="M103" s="5"/>
      <c r="N103" s="221">
        <v>30</v>
      </c>
      <c r="O103" s="158">
        <v>30</v>
      </c>
    </row>
    <row r="104" spans="1:15" s="10" customFormat="1" ht="12.75">
      <c r="A104" s="7"/>
      <c r="B104" s="7"/>
      <c r="C104" s="7"/>
      <c r="D104" s="7"/>
      <c r="E104" s="7"/>
      <c r="F104" s="7"/>
      <c r="G104" s="7"/>
      <c r="H104" s="7">
        <v>2</v>
      </c>
      <c r="I104" s="7">
        <v>3</v>
      </c>
      <c r="J104" s="7">
        <v>1</v>
      </c>
      <c r="K104" s="7">
        <v>2</v>
      </c>
      <c r="L104" s="238" t="s">
        <v>93</v>
      </c>
      <c r="M104" s="5"/>
      <c r="N104" s="221">
        <v>131214</v>
      </c>
      <c r="O104" s="158">
        <v>131214</v>
      </c>
    </row>
    <row r="105" spans="1:15" s="10" customFormat="1" ht="12" customHeight="1">
      <c r="A105" s="7"/>
      <c r="B105" s="7"/>
      <c r="C105" s="7"/>
      <c r="D105" s="7"/>
      <c r="E105" s="7"/>
      <c r="F105" s="7"/>
      <c r="G105" s="7"/>
      <c r="H105" s="13">
        <v>2</v>
      </c>
      <c r="I105" s="13">
        <v>3</v>
      </c>
      <c r="J105" s="13">
        <v>1</v>
      </c>
      <c r="K105" s="7">
        <v>4</v>
      </c>
      <c r="L105" s="238" t="s">
        <v>93</v>
      </c>
      <c r="M105" s="5"/>
      <c r="N105" s="221">
        <v>12466</v>
      </c>
      <c r="O105" s="158">
        <v>12466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4</v>
      </c>
      <c r="K106" s="7">
        <v>2</v>
      </c>
      <c r="L106" s="237" t="s">
        <v>93</v>
      </c>
      <c r="M106" s="5"/>
      <c r="N106" s="221">
        <v>17681</v>
      </c>
      <c r="O106" s="158">
        <v>17681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5</v>
      </c>
      <c r="L107" s="237" t="s">
        <v>93</v>
      </c>
      <c r="M107" s="5"/>
      <c r="N107" s="221">
        <v>171084</v>
      </c>
      <c r="O107" s="158">
        <v>171084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37" t="s">
        <v>93</v>
      </c>
      <c r="M108" s="5"/>
      <c r="N108" s="221">
        <v>18407</v>
      </c>
      <c r="O108" s="158">
        <v>18407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1</v>
      </c>
      <c r="L109" s="237" t="s">
        <v>94</v>
      </c>
      <c r="M109" s="5"/>
      <c r="N109" s="221">
        <v>319400</v>
      </c>
      <c r="O109" s="158">
        <v>319400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2</v>
      </c>
      <c r="L110" s="237" t="s">
        <v>105</v>
      </c>
      <c r="M110" s="5"/>
      <c r="N110" s="221">
        <v>149541</v>
      </c>
      <c r="O110" s="158">
        <v>149541</v>
      </c>
    </row>
    <row r="111" spans="1:16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5</v>
      </c>
      <c r="L111" s="237" t="s">
        <v>93</v>
      </c>
      <c r="M111" s="5"/>
      <c r="N111" s="221">
        <v>1015</v>
      </c>
      <c r="O111" s="158">
        <v>1015</v>
      </c>
      <c r="P111" s="169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6</v>
      </c>
      <c r="L112" s="237" t="s">
        <v>93</v>
      </c>
      <c r="M112" s="5"/>
      <c r="N112" s="221">
        <v>543</v>
      </c>
      <c r="O112" s="158">
        <v>543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9</v>
      </c>
      <c r="K113" s="7">
        <v>8</v>
      </c>
      <c r="L113" s="237" t="s">
        <v>93</v>
      </c>
      <c r="M113" s="5"/>
      <c r="N113" s="221">
        <v>2158</v>
      </c>
      <c r="O113" s="158">
        <v>2158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7</v>
      </c>
      <c r="K114" s="7">
        <v>1</v>
      </c>
      <c r="L114" s="237" t="s">
        <v>136</v>
      </c>
      <c r="M114" s="5"/>
      <c r="N114" s="221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7</v>
      </c>
      <c r="K115" s="7">
        <v>2</v>
      </c>
      <c r="L115" s="237" t="s">
        <v>105</v>
      </c>
      <c r="M115" s="5"/>
      <c r="N115" s="221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1</v>
      </c>
      <c r="L116" s="237" t="s">
        <v>93</v>
      </c>
      <c r="M116" s="5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9</v>
      </c>
      <c r="K117" s="7">
        <v>2</v>
      </c>
      <c r="L117" s="237" t="s">
        <v>93</v>
      </c>
      <c r="M117" s="5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9</v>
      </c>
      <c r="K118" s="7">
        <v>9</v>
      </c>
      <c r="L118" s="237" t="s">
        <v>93</v>
      </c>
      <c r="M118" s="5"/>
      <c r="N118" s="221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6</v>
      </c>
      <c r="J119" s="13">
        <v>1</v>
      </c>
      <c r="K119" s="7">
        <v>1</v>
      </c>
      <c r="L119" s="237" t="s">
        <v>93</v>
      </c>
      <c r="M119" s="5"/>
      <c r="N119" s="221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5</v>
      </c>
      <c r="K120" s="7">
        <v>8</v>
      </c>
      <c r="L120" s="237" t="s">
        <v>93</v>
      </c>
      <c r="M120" s="10"/>
      <c r="N120" s="222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3</v>
      </c>
      <c r="J121" s="13">
        <v>9</v>
      </c>
      <c r="K121" s="7">
        <v>3</v>
      </c>
      <c r="L121" s="237" t="s">
        <v>93</v>
      </c>
      <c r="M121" s="10"/>
      <c r="N121" s="222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3</v>
      </c>
      <c r="J122" s="13">
        <v>9</v>
      </c>
      <c r="K122" s="7">
        <v>6</v>
      </c>
      <c r="L122" s="237" t="s">
        <v>93</v>
      </c>
      <c r="M122" s="10"/>
      <c r="N122" s="222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>
        <v>2</v>
      </c>
      <c r="I123" s="13">
        <v>6</v>
      </c>
      <c r="J123" s="13">
        <v>1</v>
      </c>
      <c r="K123" s="7">
        <v>5</v>
      </c>
      <c r="L123" s="237" t="s">
        <v>93</v>
      </c>
      <c r="M123" s="5"/>
      <c r="N123" s="221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>
        <v>2</v>
      </c>
      <c r="I124" s="13">
        <v>6</v>
      </c>
      <c r="J124" s="13">
        <v>5</v>
      </c>
      <c r="K124" s="7">
        <v>2</v>
      </c>
      <c r="L124" s="237" t="s">
        <v>93</v>
      </c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 t="s">
        <v>48</v>
      </c>
      <c r="H125" s="13"/>
      <c r="I125" s="13"/>
      <c r="J125" s="13"/>
      <c r="K125" s="7"/>
      <c r="L125" s="237" t="s">
        <v>95</v>
      </c>
      <c r="M125" s="5"/>
      <c r="N125" s="221"/>
      <c r="O125" s="158"/>
    </row>
    <row r="126" spans="1:15" ht="12.75" hidden="1">
      <c r="A126" s="13"/>
      <c r="B126" s="13"/>
      <c r="C126" s="13"/>
      <c r="D126" s="13"/>
      <c r="E126" s="18"/>
      <c r="F126" s="13"/>
      <c r="G126" s="13"/>
      <c r="H126" s="13"/>
      <c r="I126" s="13"/>
      <c r="J126" s="13"/>
      <c r="K126" s="7"/>
      <c r="L126" s="237" t="s">
        <v>105</v>
      </c>
      <c r="M126" s="5"/>
      <c r="N126" s="221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237" t="s">
        <v>136</v>
      </c>
      <c r="M127" s="5"/>
      <c r="N127" s="221"/>
      <c r="O127" s="158"/>
    </row>
    <row r="128" spans="1:1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1"/>
      <c r="O129" s="158"/>
    </row>
    <row r="130" spans="1:15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1"/>
      <c r="O130" s="218"/>
    </row>
    <row r="131" spans="1:15" ht="13.5" thickBot="1">
      <c r="A131" s="141"/>
      <c r="B131" s="9"/>
      <c r="C131" s="9"/>
      <c r="D131" s="9"/>
      <c r="E131" s="164" t="s">
        <v>80</v>
      </c>
      <c r="F131" s="9"/>
      <c r="G131" s="164"/>
      <c r="H131" s="164"/>
      <c r="I131" s="164"/>
      <c r="J131" s="164"/>
      <c r="K131" s="9"/>
      <c r="L131" s="236"/>
      <c r="M131" s="165"/>
      <c r="N131" s="159">
        <f>SUM(N98:N130)</f>
        <v>1588302</v>
      </c>
      <c r="O131" s="126">
        <f>SUM(O98:O130)</f>
        <v>1588302</v>
      </c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 hidden="1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6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6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1"/>
      <c r="O144" s="37"/>
      <c r="P144" s="59"/>
    </row>
    <row r="145" spans="1:15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37"/>
      <c r="P148" s="39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1"/>
      <c r="O149" s="37"/>
    </row>
    <row r="150" spans="1:15" ht="12.75">
      <c r="A150" s="5"/>
      <c r="B150" s="5"/>
      <c r="C150" s="5"/>
      <c r="D150" s="5"/>
      <c r="E150" s="5"/>
      <c r="F150" s="19"/>
      <c r="G150" s="19"/>
      <c r="H150" s="19"/>
      <c r="I150" s="142"/>
      <c r="J150" s="142"/>
      <c r="K150" s="142"/>
      <c r="L150" s="142"/>
      <c r="M150" s="20"/>
      <c r="N150" s="124"/>
      <c r="O150" s="111"/>
    </row>
    <row r="151" spans="1:15" ht="8.25" customHeight="1">
      <c r="A151" s="5"/>
      <c r="B151" s="5"/>
      <c r="C151" s="5"/>
      <c r="D151" s="5"/>
      <c r="E151" s="5"/>
      <c r="F151" s="19"/>
      <c r="G151" s="142"/>
      <c r="H151" s="142"/>
      <c r="I151" s="142"/>
      <c r="J151" s="142"/>
      <c r="K151" s="142"/>
      <c r="L151" s="142"/>
      <c r="M151" s="142"/>
      <c r="N151" s="21"/>
      <c r="O151" s="21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 hidden="1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 hidden="1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2.75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2.75"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3:15" ht="13.5" thickBot="1"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3:15" ht="14.25" customHeight="1" thickBot="1">
      <c r="C165" s="5"/>
      <c r="D165" s="5"/>
      <c r="E165" s="5"/>
      <c r="F165" s="5"/>
      <c r="G165" s="5"/>
      <c r="H165" s="5"/>
      <c r="I165" s="263" t="s">
        <v>25</v>
      </c>
      <c r="J165" s="264"/>
      <c r="K165" s="264"/>
      <c r="L165" s="9"/>
      <c r="M165" s="9" t="s">
        <v>28</v>
      </c>
      <c r="N165" s="9" t="s">
        <v>29</v>
      </c>
      <c r="O165" s="185" t="s">
        <v>30</v>
      </c>
    </row>
    <row r="166" spans="3:15" ht="12.75">
      <c r="C166" s="1" t="s">
        <v>47</v>
      </c>
      <c r="D166" s="2" t="s">
        <v>21</v>
      </c>
      <c r="E166" s="2" t="s">
        <v>22</v>
      </c>
      <c r="F166" s="153" t="s">
        <v>23</v>
      </c>
      <c r="G166" s="150" t="s">
        <v>24</v>
      </c>
      <c r="H166" s="1"/>
      <c r="I166" s="155" t="s">
        <v>26</v>
      </c>
      <c r="J166" s="2" t="s">
        <v>27</v>
      </c>
      <c r="K166" s="12" t="s">
        <v>33</v>
      </c>
      <c r="L166" s="184"/>
      <c r="M166" s="144">
        <v>3</v>
      </c>
      <c r="N166" s="143">
        <v>4</v>
      </c>
      <c r="O166" s="150">
        <v>5</v>
      </c>
    </row>
    <row r="167" spans="3:15" ht="13.5" thickBot="1">
      <c r="C167" s="161"/>
      <c r="D167" s="13"/>
      <c r="E167" s="13"/>
      <c r="F167" s="7"/>
      <c r="G167" s="151"/>
      <c r="H167" s="3"/>
      <c r="I167" s="53"/>
      <c r="J167" s="13"/>
      <c r="K167" s="13" t="s">
        <v>27</v>
      </c>
      <c r="L167" s="13"/>
      <c r="M167" s="5"/>
      <c r="N167" s="217"/>
      <c r="O167" s="151"/>
    </row>
    <row r="168" spans="3:15" ht="12.75">
      <c r="C168" s="1"/>
      <c r="D168" s="144"/>
      <c r="E168" s="2"/>
      <c r="F168" s="144"/>
      <c r="G168" s="2"/>
      <c r="H168" s="155"/>
      <c r="I168" s="155"/>
      <c r="J168" s="144"/>
      <c r="K168" s="2"/>
      <c r="L168" s="2"/>
      <c r="M168" s="144"/>
      <c r="N168" s="153"/>
      <c r="O168" s="150"/>
    </row>
    <row r="169" spans="3:15" ht="12.75">
      <c r="C169" s="161"/>
      <c r="D169" s="5"/>
      <c r="E169" s="13"/>
      <c r="F169" s="5"/>
      <c r="G169" s="13"/>
      <c r="H169" s="13"/>
      <c r="I169" s="13"/>
      <c r="J169" s="5"/>
      <c r="K169" s="13"/>
      <c r="L169" s="13"/>
      <c r="M169" s="5"/>
      <c r="N169" s="26"/>
      <c r="O169" s="156"/>
    </row>
    <row r="170" spans="3:15" ht="12.75">
      <c r="C170" s="161"/>
      <c r="D170" s="187" t="s">
        <v>138</v>
      </c>
      <c r="E170" s="13"/>
      <c r="F170" s="5">
        <v>222</v>
      </c>
      <c r="G170" s="13">
        <v>9992</v>
      </c>
      <c r="H170" s="13">
        <v>2</v>
      </c>
      <c r="I170" s="13">
        <v>1</v>
      </c>
      <c r="J170" s="5">
        <v>1</v>
      </c>
      <c r="K170" s="13">
        <v>1</v>
      </c>
      <c r="L170" s="238" t="s">
        <v>93</v>
      </c>
      <c r="M170" s="5"/>
      <c r="N170" s="27">
        <v>180000</v>
      </c>
      <c r="O170" s="158">
        <v>180000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5</v>
      </c>
      <c r="K171" s="13">
        <v>1</v>
      </c>
      <c r="L171" s="238" t="s">
        <v>93</v>
      </c>
      <c r="M171" s="5"/>
      <c r="N171" s="27">
        <v>12762</v>
      </c>
      <c r="O171" s="158">
        <v>12762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2</v>
      </c>
      <c r="L172" s="238" t="s">
        <v>93</v>
      </c>
      <c r="M172" s="5"/>
      <c r="N172" s="27">
        <v>12780</v>
      </c>
      <c r="O172" s="158">
        <v>12780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1</v>
      </c>
      <c r="J173" s="5">
        <v>5</v>
      </c>
      <c r="K173" s="13">
        <v>3</v>
      </c>
      <c r="L173" s="238" t="s">
        <v>93</v>
      </c>
      <c r="M173" s="5"/>
      <c r="N173" s="27">
        <v>2069</v>
      </c>
      <c r="O173" s="158">
        <v>2069</v>
      </c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3</v>
      </c>
      <c r="J174" s="5">
        <v>3</v>
      </c>
      <c r="K174" s="13">
        <v>2</v>
      </c>
      <c r="L174" s="238" t="s">
        <v>93</v>
      </c>
      <c r="M174" s="5"/>
      <c r="N174" s="27">
        <v>1494</v>
      </c>
      <c r="O174" s="158">
        <v>1494</v>
      </c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5</v>
      </c>
      <c r="K175" s="13">
        <v>5</v>
      </c>
      <c r="L175" s="238" t="s">
        <v>93</v>
      </c>
      <c r="M175" s="5"/>
      <c r="N175" s="27">
        <v>7316</v>
      </c>
      <c r="O175" s="158">
        <v>7316</v>
      </c>
    </row>
    <row r="176" spans="3:15" ht="12.75">
      <c r="C176" s="161"/>
      <c r="D176" s="187"/>
      <c r="E176" s="13"/>
      <c r="F176" s="5"/>
      <c r="G176" s="13"/>
      <c r="H176" s="13">
        <v>2</v>
      </c>
      <c r="I176" s="13">
        <v>3</v>
      </c>
      <c r="J176" s="5">
        <v>6</v>
      </c>
      <c r="K176" s="13">
        <v>3</v>
      </c>
      <c r="L176" s="237" t="s">
        <v>93</v>
      </c>
      <c r="M176" s="5"/>
      <c r="N176" s="27">
        <v>3830</v>
      </c>
      <c r="O176" s="158">
        <v>3830</v>
      </c>
    </row>
    <row r="177" spans="3:15" ht="12.75">
      <c r="C177" s="161"/>
      <c r="D177" s="187"/>
      <c r="E177" s="13"/>
      <c r="F177" s="5"/>
      <c r="G177" s="13"/>
      <c r="H177" s="13">
        <v>2</v>
      </c>
      <c r="I177" s="13">
        <v>3</v>
      </c>
      <c r="J177" s="5">
        <v>6</v>
      </c>
      <c r="K177" s="13">
        <v>3</v>
      </c>
      <c r="L177" s="237" t="s">
        <v>93</v>
      </c>
      <c r="M177" s="5"/>
      <c r="N177" s="27"/>
      <c r="O177" s="158"/>
    </row>
    <row r="178" spans="3:15" ht="12.75">
      <c r="C178" s="161"/>
      <c r="D178" s="5"/>
      <c r="E178" s="13"/>
      <c r="F178" s="5"/>
      <c r="G178" s="13"/>
      <c r="H178" s="13">
        <v>2</v>
      </c>
      <c r="I178" s="13">
        <v>3</v>
      </c>
      <c r="J178" s="5">
        <v>9</v>
      </c>
      <c r="K178" s="13">
        <v>6</v>
      </c>
      <c r="L178" s="237" t="s">
        <v>93</v>
      </c>
      <c r="M178" s="5"/>
      <c r="N178" s="27"/>
      <c r="O178" s="158"/>
    </row>
    <row r="179" spans="3:15" ht="12.75">
      <c r="C179" s="161"/>
      <c r="D179" s="5"/>
      <c r="E179" s="13"/>
      <c r="F179" s="5"/>
      <c r="G179" s="13"/>
      <c r="H179" s="13"/>
      <c r="I179" s="13"/>
      <c r="J179" s="5"/>
      <c r="K179" s="13"/>
      <c r="L179" s="237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13"/>
      <c r="K180" s="13"/>
      <c r="L180" s="237"/>
      <c r="M180" s="5"/>
      <c r="N180" s="27"/>
      <c r="O180" s="158"/>
    </row>
    <row r="181" spans="3:15" ht="12.75">
      <c r="C181" s="161"/>
      <c r="D181" s="5"/>
      <c r="E181" s="13"/>
      <c r="F181" s="5"/>
      <c r="G181" s="13" t="s">
        <v>48</v>
      </c>
      <c r="H181" s="13"/>
      <c r="I181" s="13"/>
      <c r="J181" s="5"/>
      <c r="K181" s="13"/>
      <c r="L181" s="237"/>
      <c r="M181" s="5"/>
      <c r="N181" s="27"/>
      <c r="O181" s="158"/>
    </row>
    <row r="182" spans="3:15" ht="12.75">
      <c r="C182" s="161"/>
      <c r="D182" s="5"/>
      <c r="E182" s="13"/>
      <c r="F182" s="5"/>
      <c r="G182" s="13" t="s">
        <v>48</v>
      </c>
      <c r="H182" s="13"/>
      <c r="I182" s="13"/>
      <c r="J182" s="5"/>
      <c r="K182" s="13"/>
      <c r="L182" s="237"/>
      <c r="M182" s="5"/>
      <c r="N182" s="27"/>
      <c r="O182" s="158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  <c r="P183" s="10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237"/>
      <c r="M184" s="5"/>
      <c r="N184" s="27"/>
      <c r="O184" s="158"/>
      <c r="P184" s="10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  <c r="P185" s="216"/>
    </row>
    <row r="186" spans="3:16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  <c r="P186" s="216"/>
    </row>
    <row r="187" spans="3:16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  <c r="P187" s="216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7"/>
      <c r="O189" s="158"/>
    </row>
    <row r="190" spans="3:15" ht="13.5" thickBot="1">
      <c r="C190" s="161"/>
      <c r="D190" s="5"/>
      <c r="E190" s="13"/>
      <c r="F190" s="5"/>
      <c r="G190" s="13"/>
      <c r="H190" s="13"/>
      <c r="I190" s="13"/>
      <c r="J190" s="5"/>
      <c r="K190" s="13"/>
      <c r="L190" s="30"/>
      <c r="M190" s="5"/>
      <c r="N190" s="27"/>
      <c r="O190" s="218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hidden="1" thickBot="1">
      <c r="C193" s="161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5"/>
      <c r="O193" s="162"/>
    </row>
    <row r="194" spans="3:15" ht="13.5" hidden="1" thickBot="1">
      <c r="C194" s="161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5">
        <v>0</v>
      </c>
      <c r="O194" s="162">
        <f>+N194+0</f>
        <v>0</v>
      </c>
    </row>
    <row r="195" spans="3:15" ht="13.5" thickBot="1">
      <c r="C195" s="141"/>
      <c r="D195" s="164" t="s">
        <v>88</v>
      </c>
      <c r="E195" s="9"/>
      <c r="F195" s="164"/>
      <c r="G195" s="164"/>
      <c r="H195" s="164"/>
      <c r="I195" s="164"/>
      <c r="J195" s="164"/>
      <c r="K195" s="9"/>
      <c r="L195" s="9"/>
      <c r="M195" s="165" t="s">
        <v>76</v>
      </c>
      <c r="N195" s="166">
        <f>SUM(N170:N194)</f>
        <v>220251</v>
      </c>
      <c r="O195" s="167">
        <f>SUM(O170:O194)</f>
        <v>220251</v>
      </c>
    </row>
    <row r="196" spans="3:15" ht="12.75">
      <c r="C196" s="143"/>
      <c r="D196" s="144"/>
      <c r="E196" s="144"/>
      <c r="F196" s="145"/>
      <c r="G196" s="146"/>
      <c r="H196" s="146"/>
      <c r="I196" s="146"/>
      <c r="J196" s="146"/>
      <c r="K196" s="146"/>
      <c r="L196" s="146"/>
      <c r="M196" s="146"/>
      <c r="N196" s="147"/>
      <c r="O196" s="148"/>
    </row>
    <row r="197" spans="3:16" ht="15.75" thickBot="1">
      <c r="C197" s="22"/>
      <c r="D197" s="23"/>
      <c r="E197" s="23"/>
      <c r="F197" s="23"/>
      <c r="G197" s="23"/>
      <c r="H197" s="23"/>
      <c r="I197" s="23"/>
      <c r="J197" s="24" t="s">
        <v>50</v>
      </c>
      <c r="K197" s="23"/>
      <c r="L197" s="23"/>
      <c r="M197" s="23"/>
      <c r="N197" s="149">
        <f>SUM(N195+N150+N131+N80)</f>
        <v>5043133</v>
      </c>
      <c r="O197" s="149">
        <f>SUM(O195+O150+O131+O80)</f>
        <v>4988103</v>
      </c>
      <c r="P197" s="59">
        <f>N197-O197</f>
        <v>55030</v>
      </c>
    </row>
    <row r="198" spans="3:15" ht="15">
      <c r="C198" s="10"/>
      <c r="D198" s="10"/>
      <c r="E198" s="10"/>
      <c r="F198" s="10"/>
      <c r="G198" s="10"/>
      <c r="H198" s="10"/>
      <c r="I198" s="10"/>
      <c r="J198" s="20"/>
      <c r="K198" s="10"/>
      <c r="L198" s="10"/>
      <c r="M198" s="10"/>
      <c r="N198" s="160"/>
      <c r="O198" s="160"/>
    </row>
    <row r="199" spans="4:14" ht="12.75">
      <c r="D199" s="8"/>
      <c r="E199" s="8"/>
      <c r="F199" s="8"/>
      <c r="K199" s="260"/>
      <c r="L199" s="260"/>
      <c r="M199" s="260"/>
      <c r="N199" s="260"/>
    </row>
    <row r="200" spans="4:14" ht="12.75">
      <c r="D200" s="261" t="s">
        <v>15</v>
      </c>
      <c r="E200" s="261"/>
      <c r="F200" s="261"/>
      <c r="K200" s="261" t="s">
        <v>34</v>
      </c>
      <c r="L200" s="261"/>
      <c r="M200" s="261"/>
      <c r="N200" s="261"/>
    </row>
  </sheetData>
  <sheetProtection/>
  <mergeCells count="9">
    <mergeCell ref="K199:N199"/>
    <mergeCell ref="D200:F200"/>
    <mergeCell ref="K200:N200"/>
    <mergeCell ref="A1:F1"/>
    <mergeCell ref="I10:K10"/>
    <mergeCell ref="I94:K94"/>
    <mergeCell ref="I165:K165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4">
        <v>42156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11063617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4505974</v>
      </c>
      <c r="G11" s="40"/>
    </row>
    <row r="12" ht="12.75">
      <c r="G12" s="40"/>
    </row>
    <row r="13" spans="2:8" ht="12.75">
      <c r="B13" t="s">
        <v>65</v>
      </c>
      <c r="F13" s="56">
        <f>+F9+F11</f>
        <v>15569591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4988103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10581488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11063617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10581488</v>
      </c>
      <c r="G25" s="40"/>
    </row>
    <row r="26" spans="5:7" ht="12.75">
      <c r="E26" s="31"/>
      <c r="F26" s="40"/>
      <c r="G26" s="40"/>
    </row>
    <row r="27" spans="2:8" ht="13.5" thickBot="1">
      <c r="B27" s="50" t="s">
        <v>137</v>
      </c>
      <c r="E27" s="31"/>
      <c r="F27" s="131">
        <f>+F23-F25</f>
        <v>482129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4">
        <v>42156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1445283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133905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0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1579188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78875</v>
      </c>
      <c r="G17" s="56"/>
      <c r="I17" s="175"/>
    </row>
    <row r="18" spans="2:9" ht="12.75">
      <c r="B18" s="50" t="s">
        <v>71</v>
      </c>
      <c r="F18" s="56">
        <f>F15-F17</f>
        <v>1500313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1445283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1500313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-55030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48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5" t="s">
        <v>107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134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9"/>
      <c r="B9" s="200"/>
      <c r="C9" s="199"/>
      <c r="D9" s="202"/>
      <c r="E9" s="281"/>
    </row>
    <row r="10" spans="1:5" ht="15.75" customHeight="1">
      <c r="A10" s="280"/>
      <c r="B10" s="201"/>
      <c r="C10" s="197"/>
      <c r="D10" s="203"/>
      <c r="E10" s="282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4"/>
      <c r="B16" s="284"/>
      <c r="C16" s="284"/>
      <c r="D16" s="91"/>
      <c r="E16" s="207"/>
      <c r="F16" s="91"/>
    </row>
    <row r="17" spans="1:6" ht="12.75">
      <c r="A17" s="284"/>
      <c r="B17" s="284"/>
      <c r="C17" s="284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2015-06-23T16:27:33Z</cp:lastPrinted>
  <dcterms:created xsi:type="dcterms:W3CDTF">2003-04-02T15:06:07Z</dcterms:created>
  <dcterms:modified xsi:type="dcterms:W3CDTF">2015-07-02T19:58:20Z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