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'Gastos'!$A$1:$O$195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<sst xmlns="http://schemas.openxmlformats.org/spreadsheetml/2006/main" count="327" uniqueCount="146">
  <si>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</si>
  <si>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</si>
  <si>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</si>
  <si>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</si>
  <si>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</si>
  <si>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</si>
  <si>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</si>
  <si>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</si>
  <si>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</si>
  <si>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</si>
  <si>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</si>
  <si>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</si>
  <si>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</si>
  <si>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</si>
  <si>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</si>
  <si>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</si>
  <si>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</si>
  <si>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</si>
  <si>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</si>
  <si>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</si>
  <si>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</si>
  <si>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</si>
  <si>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</si>
  <si>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</si>
  <si>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</si>
  <si>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</si>
  <si>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</si>
  <si>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</si>
  <si>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</si>
  <si>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</si>
  <si>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</si>
  <si>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</si>
  <si>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</si>
  <si>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</si>
  <si>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</si>
  <si>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</si>
  <si>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</si>
  <si>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</si>
  <si>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</si>
  <si>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</si>
  <si>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</si>
  <si>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</si>
  <si>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</si>
  <si>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</si>
  <si>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</si>
  <si>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</si>
  <si>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</si>
  <si>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</si>
  <si>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</si>
  <si>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</si>
  <si>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</si>
  <si>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</si>
  <si>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</si>
  <si>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</si>
  <si>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</si>
  <si>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</si>
  <si>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</si>
  <si>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</si>
  <si>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</si>
  <si>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</si>
  <si>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</si>
  <si>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</si>
  <si>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</si>
  <si>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</si>
  <si>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</si>
  <si>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</si>
  <si>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</si>
  <si>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</si>
  <si>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</si>
  <si>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</si>
  <si>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</si>
  <si>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</si>
  <si>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</si>
  <si>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</si>
  <si>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</si>
  <si>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</si>
  <si>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</si>
  <si>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</si>
  <si>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</si>
  <si>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</si>
  <si>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</si>
  <si>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</si>
  <si>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</si>
  <si>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</si>
  <si>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</si>
  <si>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</si>
  <si>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</si>
  <si>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</si>
  <si>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</si>
  <si>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</si>
  <si>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</si>
  <si>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</si>
  <si>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</si>
  <si>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</si>
  <si>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</si>
  <si>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</si>
  <si>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</si>
  <si>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</si>
  <si>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</si>
  <si>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</si>
  <si>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</si>
  <si>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</si>
  <si>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</si>
  <si>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</si>
  <si>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</si>
  <si>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</si>
  <si>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</si>
  <si>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</si>
  <si>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</si>
  <si>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</si>
  <si>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</si>
  <si>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</si>
  <si>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</si>
  <si>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</si>
  <si>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</si>
  <si>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</si>
  <si>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</si>
  <si>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</si>
  <si>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</si>
  <si>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</si>
  <si>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</si>
  <si>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</si>
  <si>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</si>
  <si>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</si>
  <si>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</si>
  <si>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</si>
  <si>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</si>
  <si>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</si>
  <si>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</si>
  <si>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</si>
  <si>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</si>
  <si>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</si>
  <si>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</si>
  <si>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</si>
  <si>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</si>
  <si>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</si>
  <si>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</si>
  <si>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</si>
  <si>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</si>
  <si>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</si>
  <si>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</si>
  <si>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03</t>
  </si>
  <si>
    <t>Mayo</t>
  </si>
  <si>
    <t>04</t>
  </si>
  <si>
    <t>( = DISMINUCION    DE CAJA Y BANCO</t>
  </si>
  <si>
    <t xml:space="preserve">DISMINUCION CUENTAS POR PAGAR     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</si>
</sst>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49" applyFont="1" applyBorder="1" applyAlignment="1">
      <alignment/>
    </xf>
    <xf numFmtId="185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49" applyFont="1" applyBorder="1" applyAlignment="1">
      <alignment/>
    </xf>
    <xf numFmtId="185" fontId="6" fillId="0" borderId="59" xfId="49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31">
      <selection activeCell="G36" sqref="G36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0" t="s">
        <v>71</v>
      </c>
      <c r="C1" s="260"/>
      <c r="D1" s="260"/>
      <c r="E1" s="260"/>
      <c r="F1" s="260"/>
      <c r="G1" s="260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142</v>
      </c>
      <c r="D5" s="57"/>
      <c r="E5" s="57"/>
      <c r="F5" s="70" t="s">
        <v>6</v>
      </c>
    </row>
    <row r="6" spans="2:6" ht="11.25">
      <c r="B6" s="70" t="s">
        <v>3</v>
      </c>
      <c r="C6" s="72">
        <v>2017</v>
      </c>
      <c r="D6" s="57"/>
      <c r="E6" s="57"/>
      <c r="F6" s="70" t="s">
        <v>7</v>
      </c>
    </row>
    <row r="7" ht="12" thickBot="1"/>
    <row r="8" spans="2:7" ht="11.25">
      <c r="B8" s="257" t="s">
        <v>73</v>
      </c>
      <c r="C8" s="258"/>
      <c r="D8" s="259"/>
      <c r="E8" s="73"/>
      <c r="F8" s="74"/>
      <c r="G8" s="75"/>
    </row>
    <row r="9" spans="2:7" ht="12" thickBot="1">
      <c r="B9" s="254">
        <v>2</v>
      </c>
      <c r="C9" s="255"/>
      <c r="D9" s="256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3018891</v>
      </c>
    </row>
    <row r="14" spans="2:7" ht="15">
      <c r="B14" s="84"/>
      <c r="C14" s="14"/>
      <c r="D14" s="14"/>
      <c r="E14" s="14" t="s">
        <v>36</v>
      </c>
      <c r="F14" s="251" t="s">
        <v>133</v>
      </c>
      <c r="G14" s="136">
        <v>3018891</v>
      </c>
    </row>
    <row r="15" spans="2:7" ht="15">
      <c r="B15" s="84"/>
      <c r="C15" s="14"/>
      <c r="D15" s="14" t="s">
        <v>93</v>
      </c>
      <c r="E15" s="14" t="s">
        <v>79</v>
      </c>
      <c r="F15" s="251"/>
      <c r="G15" s="136">
        <v>3018891</v>
      </c>
    </row>
    <row r="16" spans="2:7" ht="15">
      <c r="B16" s="84"/>
      <c r="C16" s="14"/>
      <c r="D16" s="14"/>
      <c r="E16" s="14"/>
      <c r="F16" s="251"/>
      <c r="G16" s="136"/>
    </row>
    <row r="17" spans="2:7" ht="15.75">
      <c r="B17" s="84"/>
      <c r="C17" s="14"/>
      <c r="D17" s="14"/>
      <c r="E17" s="14" t="s">
        <v>37</v>
      </c>
      <c r="F17" s="251" t="s">
        <v>133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1586712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1516962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1516962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16800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/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16800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52950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52950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>
        <v>1125980</v>
      </c>
    </row>
    <row r="35" spans="2:7" ht="15">
      <c r="B35" s="84"/>
      <c r="C35" s="14"/>
      <c r="D35" s="14"/>
      <c r="E35" s="14" t="s">
        <v>80</v>
      </c>
      <c r="F35" s="14"/>
      <c r="G35" s="136">
        <v>1125980</v>
      </c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5731583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5"/>
  <sheetViews>
    <sheetView showGridLines="0" tabSelected="1" zoomScale="110" zoomScaleNormal="110" zoomScalePageLayoutView="0" workbookViewId="0" topLeftCell="A1">
      <selection activeCell="O54" sqref="O54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142</v>
      </c>
      <c r="C6" s="10"/>
      <c r="D6" s="10"/>
      <c r="E6" t="s">
        <v>6</v>
      </c>
    </row>
    <row r="7" spans="1:5" ht="12.75">
      <c r="A7" t="s">
        <v>3</v>
      </c>
      <c r="B7" s="45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133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1054000</v>
      </c>
      <c r="O13" s="220">
        <v>1054000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133</v>
      </c>
      <c r="H14" s="7">
        <v>2</v>
      </c>
      <c r="I14" s="7">
        <v>1</v>
      </c>
      <c r="J14" s="7">
        <v>1</v>
      </c>
      <c r="K14" s="7">
        <v>2</v>
      </c>
      <c r="L14" s="235" t="s">
        <v>141</v>
      </c>
      <c r="M14" s="231"/>
      <c r="N14" s="36">
        <v>25000</v>
      </c>
      <c r="O14" s="156">
        <v>25000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133</v>
      </c>
      <c r="H15" s="7">
        <v>2</v>
      </c>
      <c r="I15" s="7">
        <v>1</v>
      </c>
      <c r="J15" s="7">
        <v>2</v>
      </c>
      <c r="K15" s="7">
        <v>2</v>
      </c>
      <c r="L15" s="235" t="s">
        <v>92</v>
      </c>
      <c r="M15" s="231"/>
      <c r="N15" s="36">
        <v>67250</v>
      </c>
      <c r="O15" s="156">
        <v>67250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134</v>
      </c>
      <c r="H16" s="7">
        <v>2</v>
      </c>
      <c r="I16" s="7">
        <v>1</v>
      </c>
      <c r="J16" s="7">
        <v>2</v>
      </c>
      <c r="K16" s="7">
        <v>2</v>
      </c>
      <c r="L16" s="235" t="s">
        <v>140</v>
      </c>
      <c r="M16" s="231"/>
      <c r="N16" s="36">
        <v>628018</v>
      </c>
      <c r="O16" s="156">
        <v>628018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134</v>
      </c>
      <c r="H17" s="7">
        <v>2</v>
      </c>
      <c r="I17" s="7">
        <v>1</v>
      </c>
      <c r="J17" s="7">
        <v>3</v>
      </c>
      <c r="K17" s="7">
        <v>1</v>
      </c>
      <c r="L17" s="235" t="s">
        <v>90</v>
      </c>
      <c r="M17" s="231"/>
      <c r="N17" s="36">
        <v>62050</v>
      </c>
      <c r="O17" s="156">
        <v>0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133</v>
      </c>
      <c r="H18" s="7">
        <v>2</v>
      </c>
      <c r="I18" s="7">
        <v>1</v>
      </c>
      <c r="J18" s="7">
        <v>5</v>
      </c>
      <c r="K18" s="7">
        <v>1</v>
      </c>
      <c r="L18" s="235" t="s">
        <v>90</v>
      </c>
      <c r="M18" s="231"/>
      <c r="N18" s="36">
        <v>73053</v>
      </c>
      <c r="O18" s="156">
        <v>73053</v>
      </c>
      <c r="Q18" s="37"/>
    </row>
    <row r="19" spans="1:17" s="10" customFormat="1" ht="12.75">
      <c r="A19" s="13"/>
      <c r="B19" s="7"/>
      <c r="C19" s="7"/>
      <c r="D19" s="7"/>
      <c r="E19" s="7"/>
      <c r="F19" s="13"/>
      <c r="G19" s="235" t="s">
        <v>133</v>
      </c>
      <c r="H19" s="7">
        <v>2</v>
      </c>
      <c r="I19" s="7">
        <v>1</v>
      </c>
      <c r="J19" s="7">
        <v>5</v>
      </c>
      <c r="K19" s="7">
        <v>2</v>
      </c>
      <c r="L19" s="235" t="s">
        <v>90</v>
      </c>
      <c r="M19" s="231"/>
      <c r="N19" s="36">
        <v>76609</v>
      </c>
      <c r="O19" s="156">
        <v>76609</v>
      </c>
      <c r="Q19" s="37"/>
    </row>
    <row r="20" spans="1:17" s="10" customFormat="1" ht="12.75" customHeight="1">
      <c r="A20" s="13"/>
      <c r="B20" s="7"/>
      <c r="C20" s="7"/>
      <c r="D20" s="7"/>
      <c r="E20" s="7"/>
      <c r="F20" s="13"/>
      <c r="G20" s="235" t="s">
        <v>133</v>
      </c>
      <c r="H20" s="7">
        <v>2</v>
      </c>
      <c r="I20" s="7">
        <v>1</v>
      </c>
      <c r="J20" s="7">
        <v>5</v>
      </c>
      <c r="K20" s="7">
        <v>3</v>
      </c>
      <c r="L20" s="235" t="s">
        <v>90</v>
      </c>
      <c r="M20" s="231"/>
      <c r="N20" s="36">
        <v>10695</v>
      </c>
      <c r="O20" s="156">
        <v>10695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3</v>
      </c>
      <c r="L21" s="235" t="s">
        <v>90</v>
      </c>
      <c r="M21" s="231"/>
      <c r="N21" s="36">
        <v>53069</v>
      </c>
      <c r="O21" s="156">
        <v>53069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134</v>
      </c>
      <c r="H22" s="13">
        <v>2</v>
      </c>
      <c r="I22" s="13">
        <v>2</v>
      </c>
      <c r="J22" s="13">
        <v>1</v>
      </c>
      <c r="K22" s="7">
        <v>4</v>
      </c>
      <c r="L22" s="235" t="s">
        <v>90</v>
      </c>
      <c r="M22" s="231"/>
      <c r="N22" s="36">
        <v>4939</v>
      </c>
      <c r="O22" s="156">
        <v>4939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134</v>
      </c>
      <c r="H23" s="13">
        <v>2</v>
      </c>
      <c r="I23" s="13">
        <v>2</v>
      </c>
      <c r="J23" s="13">
        <v>1</v>
      </c>
      <c r="K23" s="7">
        <v>5</v>
      </c>
      <c r="L23" s="235" t="s">
        <v>90</v>
      </c>
      <c r="M23" s="231"/>
      <c r="N23" s="36">
        <v>8444</v>
      </c>
      <c r="O23" s="156">
        <v>8444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133</v>
      </c>
      <c r="H24" s="13">
        <v>2</v>
      </c>
      <c r="I24" s="13">
        <v>2</v>
      </c>
      <c r="J24" s="13">
        <v>1</v>
      </c>
      <c r="K24" s="7">
        <v>6</v>
      </c>
      <c r="L24" s="235" t="s">
        <v>91</v>
      </c>
      <c r="M24" s="231"/>
      <c r="N24" s="36">
        <v>141390</v>
      </c>
      <c r="O24" s="156">
        <v>141390</v>
      </c>
      <c r="Q24" s="37"/>
    </row>
    <row r="25" spans="1:17" s="10" customFormat="1" ht="12.75">
      <c r="A25" s="13"/>
      <c r="B25" s="7"/>
      <c r="C25" s="7"/>
      <c r="D25" s="7"/>
      <c r="E25" s="7"/>
      <c r="F25" s="13"/>
      <c r="G25" s="235" t="s">
        <v>134</v>
      </c>
      <c r="H25" s="13">
        <v>2</v>
      </c>
      <c r="I25" s="13">
        <v>2</v>
      </c>
      <c r="J25" s="13">
        <v>1</v>
      </c>
      <c r="K25" s="7">
        <v>7</v>
      </c>
      <c r="L25" s="235" t="s">
        <v>90</v>
      </c>
      <c r="M25" s="231"/>
      <c r="N25" s="36">
        <v>17404</v>
      </c>
      <c r="O25" s="156">
        <v>11068</v>
      </c>
      <c r="Q25" s="37"/>
    </row>
    <row r="26" spans="1:17" s="10" customFormat="1" ht="12.75">
      <c r="A26" s="13"/>
      <c r="B26" s="7"/>
      <c r="C26" s="7"/>
      <c r="D26" s="7"/>
      <c r="E26" s="7"/>
      <c r="F26" s="13"/>
      <c r="G26" s="235" t="s">
        <v>134</v>
      </c>
      <c r="H26" s="13">
        <v>2</v>
      </c>
      <c r="I26" s="13">
        <v>2</v>
      </c>
      <c r="J26" s="13">
        <v>1</v>
      </c>
      <c r="K26" s="7">
        <v>8</v>
      </c>
      <c r="L26" s="235" t="s">
        <v>90</v>
      </c>
      <c r="M26" s="231"/>
      <c r="N26" s="36">
        <v>10000</v>
      </c>
      <c r="O26" s="156">
        <v>0</v>
      </c>
      <c r="Q26" s="37"/>
    </row>
    <row r="27" spans="1:17" s="10" customFormat="1" ht="12.75">
      <c r="A27" s="13"/>
      <c r="B27" s="7"/>
      <c r="C27" s="7"/>
      <c r="D27" s="7"/>
      <c r="E27" s="7"/>
      <c r="F27" s="13"/>
      <c r="G27" s="235" t="s">
        <v>134</v>
      </c>
      <c r="H27" s="13">
        <v>2</v>
      </c>
      <c r="I27" s="13">
        <v>2</v>
      </c>
      <c r="J27" s="13">
        <v>4</v>
      </c>
      <c r="K27" s="7">
        <v>1</v>
      </c>
      <c r="L27" s="235" t="s">
        <v>90</v>
      </c>
      <c r="M27" s="231"/>
      <c r="N27" s="36">
        <v>670</v>
      </c>
      <c r="O27" s="156">
        <v>670</v>
      </c>
      <c r="Q27" s="37"/>
    </row>
    <row r="28" spans="1:17" s="10" customFormat="1" ht="12.75">
      <c r="A28" s="13"/>
      <c r="B28" s="7"/>
      <c r="C28" s="7"/>
      <c r="D28" s="7"/>
      <c r="E28" s="7"/>
      <c r="F28" s="13"/>
      <c r="G28" s="235" t="s">
        <v>134</v>
      </c>
      <c r="H28" s="13">
        <v>2</v>
      </c>
      <c r="I28" s="13">
        <v>2</v>
      </c>
      <c r="J28" s="13">
        <v>6</v>
      </c>
      <c r="K28" s="7">
        <v>1</v>
      </c>
      <c r="L28" s="235" t="s">
        <v>90</v>
      </c>
      <c r="M28" s="231"/>
      <c r="N28" s="36">
        <v>381143</v>
      </c>
      <c r="O28" s="156">
        <v>381143</v>
      </c>
      <c r="Q28" s="37"/>
    </row>
    <row r="29" spans="1:17" s="10" customFormat="1" ht="12.75">
      <c r="A29" s="13"/>
      <c r="B29" s="7"/>
      <c r="C29" s="7"/>
      <c r="D29" s="7"/>
      <c r="E29" s="7"/>
      <c r="F29" s="13"/>
      <c r="G29" s="235" t="s">
        <v>133</v>
      </c>
      <c r="H29" s="13">
        <v>2</v>
      </c>
      <c r="I29" s="13">
        <v>2</v>
      </c>
      <c r="J29" s="13">
        <v>6</v>
      </c>
      <c r="K29" s="7">
        <v>2</v>
      </c>
      <c r="L29" s="235" t="s">
        <v>90</v>
      </c>
      <c r="M29" s="231"/>
      <c r="N29" s="36">
        <v>55765</v>
      </c>
      <c r="O29" s="156">
        <v>11387</v>
      </c>
      <c r="Q29" s="37"/>
    </row>
    <row r="30" spans="1:17" s="10" customFormat="1" ht="12.75">
      <c r="A30" s="13"/>
      <c r="B30" s="7"/>
      <c r="C30" s="7"/>
      <c r="D30" s="7"/>
      <c r="E30" s="7"/>
      <c r="F30" s="13"/>
      <c r="G30" s="235" t="s">
        <v>133</v>
      </c>
      <c r="H30" s="13">
        <v>2</v>
      </c>
      <c r="I30" s="13">
        <v>2</v>
      </c>
      <c r="J30" s="13">
        <v>6</v>
      </c>
      <c r="K30" s="7">
        <v>3</v>
      </c>
      <c r="L30" s="235" t="s">
        <v>90</v>
      </c>
      <c r="M30" s="231"/>
      <c r="N30" s="36">
        <v>32670</v>
      </c>
      <c r="O30" s="156">
        <v>32670</v>
      </c>
      <c r="Q30" s="37"/>
    </row>
    <row r="31" spans="1:15" ht="12.75">
      <c r="A31" s="13"/>
      <c r="B31" s="13"/>
      <c r="C31" s="13"/>
      <c r="D31" s="13"/>
      <c r="E31" s="7"/>
      <c r="F31" s="13"/>
      <c r="G31" s="235" t="s">
        <v>134</v>
      </c>
      <c r="H31" s="13">
        <v>2</v>
      </c>
      <c r="I31" s="13">
        <v>2</v>
      </c>
      <c r="J31" s="13">
        <v>6</v>
      </c>
      <c r="K31" s="7">
        <v>3</v>
      </c>
      <c r="L31" s="235" t="s">
        <v>90</v>
      </c>
      <c r="M31" s="231"/>
      <c r="N31" s="36">
        <v>11832</v>
      </c>
      <c r="O31" s="156">
        <v>11832</v>
      </c>
    </row>
    <row r="32" spans="1:16" ht="12.75">
      <c r="A32" s="13"/>
      <c r="B32" s="13"/>
      <c r="C32" s="13"/>
      <c r="D32" s="13"/>
      <c r="E32" s="7"/>
      <c r="F32" s="13"/>
      <c r="G32" s="13">
        <v>9995</v>
      </c>
      <c r="H32" s="13">
        <v>2</v>
      </c>
      <c r="I32" s="170">
        <v>2</v>
      </c>
      <c r="J32" s="7">
        <v>7</v>
      </c>
      <c r="K32" s="7">
        <v>2</v>
      </c>
      <c r="L32" s="235" t="s">
        <v>140</v>
      </c>
      <c r="M32" s="231"/>
      <c r="N32" s="36">
        <v>37000</v>
      </c>
      <c r="O32" s="222">
        <v>37000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70">
        <v>2</v>
      </c>
      <c r="J33" s="7">
        <v>8</v>
      </c>
      <c r="K33" s="7">
        <v>2</v>
      </c>
      <c r="L33" s="235" t="s">
        <v>90</v>
      </c>
      <c r="M33" s="231"/>
      <c r="N33" s="36">
        <v>1212</v>
      </c>
      <c r="O33" s="222">
        <v>1212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70">
        <v>2</v>
      </c>
      <c r="J34" s="7">
        <v>8</v>
      </c>
      <c r="K34" s="7">
        <v>7</v>
      </c>
      <c r="L34" s="235" t="s">
        <v>143</v>
      </c>
      <c r="M34" s="231"/>
      <c r="N34" s="36">
        <v>489952</v>
      </c>
      <c r="O34" s="222">
        <v>489952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70">
        <v>2</v>
      </c>
      <c r="J35" s="7">
        <v>8</v>
      </c>
      <c r="K35" s="7">
        <v>7</v>
      </c>
      <c r="L35" s="235" t="s">
        <v>140</v>
      </c>
      <c r="M35" s="231"/>
      <c r="N35" s="36">
        <v>60200</v>
      </c>
      <c r="O35" s="222">
        <v>60200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70">
        <v>2</v>
      </c>
      <c r="J36" s="7">
        <v>8</v>
      </c>
      <c r="K36" s="7">
        <v>8</v>
      </c>
      <c r="L36" s="235" t="s">
        <v>90</v>
      </c>
      <c r="M36" s="231"/>
      <c r="N36" s="36">
        <v>267</v>
      </c>
      <c r="O36" s="222">
        <v>267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70">
        <v>3</v>
      </c>
      <c r="J37" s="7">
        <v>1</v>
      </c>
      <c r="K37" s="7">
        <v>1</v>
      </c>
      <c r="L37" s="235" t="s">
        <v>90</v>
      </c>
      <c r="M37" s="231"/>
      <c r="N37" s="36">
        <v>11180</v>
      </c>
      <c r="O37" s="222">
        <v>11180</v>
      </c>
      <c r="P37" s="10"/>
    </row>
    <row r="38" spans="1:16" ht="12.75">
      <c r="A38" s="13"/>
      <c r="B38" s="13"/>
      <c r="C38" s="13"/>
      <c r="D38" s="13"/>
      <c r="E38" s="7"/>
      <c r="F38" s="13"/>
      <c r="G38" s="235" t="s">
        <v>134</v>
      </c>
      <c r="H38" s="13">
        <v>2</v>
      </c>
      <c r="I38" s="170">
        <v>3</v>
      </c>
      <c r="J38" s="7">
        <v>5</v>
      </c>
      <c r="K38" s="7">
        <v>3</v>
      </c>
      <c r="L38" s="235" t="s">
        <v>90</v>
      </c>
      <c r="M38" s="231"/>
      <c r="N38" s="36">
        <v>30064</v>
      </c>
      <c r="O38" s="222">
        <v>30064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70">
        <v>3</v>
      </c>
      <c r="J39" s="7">
        <v>5</v>
      </c>
      <c r="K39" s="7">
        <v>5</v>
      </c>
      <c r="L39" s="235" t="s">
        <v>90</v>
      </c>
      <c r="M39" s="231"/>
      <c r="N39" s="36">
        <v>27046</v>
      </c>
      <c r="O39" s="222">
        <v>27046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6</v>
      </c>
      <c r="K40" s="7">
        <v>1</v>
      </c>
      <c r="L40" s="235" t="s">
        <v>90</v>
      </c>
      <c r="M40" s="231"/>
      <c r="N40" s="36">
        <v>1650</v>
      </c>
      <c r="O40" s="222">
        <v>1650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70">
        <v>3</v>
      </c>
      <c r="J41" s="7">
        <v>6</v>
      </c>
      <c r="K41" s="7">
        <v>2</v>
      </c>
      <c r="L41" s="235" t="s">
        <v>90</v>
      </c>
      <c r="M41" s="231"/>
      <c r="N41" s="36">
        <v>11505</v>
      </c>
      <c r="O41" s="222">
        <v>11505</v>
      </c>
      <c r="P41" s="10"/>
    </row>
    <row r="42" spans="1:16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70">
        <v>3</v>
      </c>
      <c r="J42" s="7">
        <v>6</v>
      </c>
      <c r="K42" s="7">
        <v>3</v>
      </c>
      <c r="L42" s="235" t="s">
        <v>90</v>
      </c>
      <c r="M42" s="231"/>
      <c r="N42" s="36">
        <v>22090</v>
      </c>
      <c r="O42" s="222">
        <v>22090</v>
      </c>
      <c r="P42" s="10"/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0">
        <v>3</v>
      </c>
      <c r="J43" s="7">
        <v>6</v>
      </c>
      <c r="K43" s="7">
        <v>3</v>
      </c>
      <c r="L43" s="235" t="s">
        <v>141</v>
      </c>
      <c r="M43" s="231"/>
      <c r="N43" s="36">
        <v>10388</v>
      </c>
      <c r="O43" s="222">
        <v>10388</v>
      </c>
      <c r="P43" s="10"/>
    </row>
    <row r="44" spans="1:16" ht="12.75">
      <c r="A44" s="13"/>
      <c r="B44" s="13"/>
      <c r="C44" s="13"/>
      <c r="D44" s="13"/>
      <c r="E44" s="7"/>
      <c r="F44" s="13"/>
      <c r="G44" s="13">
        <v>100</v>
      </c>
      <c r="H44" s="13">
        <v>2</v>
      </c>
      <c r="I44" s="170">
        <v>3</v>
      </c>
      <c r="J44" s="7">
        <v>7</v>
      </c>
      <c r="K44" s="7">
        <v>1</v>
      </c>
      <c r="L44" s="235" t="s">
        <v>90</v>
      </c>
      <c r="M44" s="231"/>
      <c r="N44" s="36">
        <v>250000</v>
      </c>
      <c r="O44" s="222">
        <v>250000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100</v>
      </c>
      <c r="H45" s="13">
        <v>2</v>
      </c>
      <c r="I45" s="170">
        <v>3</v>
      </c>
      <c r="J45" s="7">
        <v>7</v>
      </c>
      <c r="K45" s="7">
        <v>1</v>
      </c>
      <c r="L45" s="235" t="s">
        <v>91</v>
      </c>
      <c r="M45" s="231"/>
      <c r="N45" s="36">
        <v>279200</v>
      </c>
      <c r="O45" s="222">
        <v>0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0">
        <v>3</v>
      </c>
      <c r="J46" s="7">
        <v>7</v>
      </c>
      <c r="K46" s="7">
        <v>2</v>
      </c>
      <c r="L46" s="235" t="s">
        <v>140</v>
      </c>
      <c r="M46" s="231"/>
      <c r="N46" s="36">
        <v>18304</v>
      </c>
      <c r="O46" s="222">
        <v>18304</v>
      </c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70">
        <v>3</v>
      </c>
      <c r="J47" s="7">
        <v>9</v>
      </c>
      <c r="K47" s="7">
        <v>6</v>
      </c>
      <c r="L47" s="235" t="s">
        <v>90</v>
      </c>
      <c r="M47" s="231"/>
      <c r="N47" s="36">
        <v>44645</v>
      </c>
      <c r="O47" s="222">
        <v>0</v>
      </c>
      <c r="P47" s="10"/>
    </row>
    <row r="48" spans="1:16" ht="12.75">
      <c r="A48" s="13"/>
      <c r="B48" s="13"/>
      <c r="C48" s="13"/>
      <c r="D48" s="13"/>
      <c r="E48" s="7"/>
      <c r="F48" s="13"/>
      <c r="G48" s="13">
        <v>9995</v>
      </c>
      <c r="H48" s="13">
        <v>2</v>
      </c>
      <c r="I48" s="170">
        <v>3</v>
      </c>
      <c r="J48" s="7">
        <v>9</v>
      </c>
      <c r="K48" s="7">
        <v>9</v>
      </c>
      <c r="L48" s="235" t="s">
        <v>90</v>
      </c>
      <c r="M48" s="231"/>
      <c r="N48" s="36">
        <v>30000</v>
      </c>
      <c r="O48" s="222">
        <v>30000</v>
      </c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70"/>
      <c r="J49" s="7"/>
      <c r="K49" s="7"/>
      <c r="L49" s="235"/>
      <c r="M49" s="231"/>
      <c r="N49" s="36"/>
      <c r="O49" s="222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70"/>
      <c r="J50" s="7"/>
      <c r="K50" s="7"/>
      <c r="L50" s="235"/>
      <c r="M50" s="231"/>
      <c r="N50" s="36"/>
      <c r="O50" s="222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70"/>
      <c r="J51" s="7"/>
      <c r="K51" s="7"/>
      <c r="L51" s="235"/>
      <c r="M51" s="231"/>
      <c r="N51" s="36"/>
      <c r="O51" s="222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70"/>
      <c r="J52" s="7"/>
      <c r="K52" s="7"/>
      <c r="L52" s="235"/>
      <c r="M52" s="231"/>
      <c r="N52" s="36"/>
      <c r="O52" s="222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70"/>
      <c r="J53" s="7"/>
      <c r="K53" s="7"/>
      <c r="L53" s="235"/>
      <c r="M53" s="231"/>
      <c r="N53" s="36"/>
      <c r="O53" s="222"/>
      <c r="P53" s="10"/>
    </row>
    <row r="54" spans="1:16" ht="12.75">
      <c r="A54" s="13"/>
      <c r="B54" s="13"/>
      <c r="C54" s="13"/>
      <c r="D54" s="13"/>
      <c r="E54" s="7"/>
      <c r="F54" s="13"/>
      <c r="G54" s="235"/>
      <c r="H54" s="13"/>
      <c r="I54" s="170"/>
      <c r="J54" s="7"/>
      <c r="K54" s="7"/>
      <c r="L54" s="13"/>
      <c r="M54" s="231"/>
      <c r="N54" s="36"/>
      <c r="O54" s="222"/>
      <c r="P54" s="10"/>
    </row>
    <row r="55" spans="1:15" ht="12.75" customHeight="1">
      <c r="A55" s="13"/>
      <c r="B55" s="13"/>
      <c r="C55" s="13"/>
      <c r="D55" s="13"/>
      <c r="E55" s="7"/>
      <c r="F55" s="13"/>
      <c r="G55" s="13"/>
      <c r="H55" s="13"/>
      <c r="I55" s="13"/>
      <c r="J55" s="13"/>
      <c r="K55" s="7"/>
      <c r="L55" s="13"/>
      <c r="M55" s="231"/>
      <c r="N55" s="36"/>
      <c r="O55" s="157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2"/>
      <c r="I56" s="52"/>
      <c r="J56" s="13"/>
      <c r="K56" s="7"/>
      <c r="L56" s="13"/>
      <c r="M56" s="231"/>
      <c r="N56" s="36"/>
      <c r="O56" s="157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6" ht="12" customHeight="1" hidden="1">
      <c r="A59" s="13"/>
      <c r="B59" s="13"/>
      <c r="C59" s="13"/>
      <c r="D59" s="13"/>
      <c r="E59" s="7"/>
      <c r="F59" s="13"/>
      <c r="G59" s="13"/>
      <c r="H59" s="52"/>
      <c r="I59" s="52"/>
      <c r="J59" s="13"/>
      <c r="K59" s="7"/>
      <c r="L59" s="13"/>
      <c r="M59" s="231"/>
      <c r="N59" s="36"/>
      <c r="O59" s="157"/>
      <c r="P59" s="53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52"/>
      <c r="J63" s="13"/>
      <c r="K63" s="7"/>
      <c r="L63" s="13"/>
      <c r="M63" s="231"/>
      <c r="N63" s="36"/>
      <c r="O63" s="157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52"/>
      <c r="J64" s="13"/>
      <c r="K64" s="7"/>
      <c r="L64" s="13"/>
      <c r="M64" s="231"/>
      <c r="N64" s="36"/>
      <c r="O64" s="157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31"/>
      <c r="N65" s="36"/>
      <c r="O65" s="157"/>
    </row>
    <row r="66" spans="1:15" ht="12" customHeight="1" hidden="1">
      <c r="A66" s="7"/>
      <c r="B66" s="7"/>
      <c r="C66" s="5"/>
      <c r="D66" s="5"/>
      <c r="E66" s="5"/>
      <c r="F66" s="13"/>
      <c r="G66" s="13"/>
      <c r="H66" s="52"/>
      <c r="I66" s="171"/>
      <c r="J66" s="170"/>
      <c r="K66" s="226"/>
      <c r="L66" s="170"/>
      <c r="M66" s="231"/>
      <c r="N66" s="224"/>
      <c r="O66" s="222"/>
    </row>
    <row r="67" spans="1:15" ht="12" customHeight="1" hidden="1">
      <c r="A67" s="7"/>
      <c r="B67" s="7"/>
      <c r="C67" s="5"/>
      <c r="D67" s="5"/>
      <c r="E67" s="5"/>
      <c r="F67" s="13"/>
      <c r="G67" s="13"/>
      <c r="H67" s="52"/>
      <c r="I67" s="171"/>
      <c r="J67" s="170"/>
      <c r="K67" s="226"/>
      <c r="L67" s="170"/>
      <c r="M67" s="231"/>
      <c r="N67" s="224"/>
      <c r="O67" s="222"/>
    </row>
    <row r="68" spans="1:15" ht="12" customHeight="1" hidden="1">
      <c r="A68" s="7"/>
      <c r="B68" s="7"/>
      <c r="C68" s="5"/>
      <c r="D68" s="5"/>
      <c r="E68" s="5"/>
      <c r="F68" s="13"/>
      <c r="G68" s="13"/>
      <c r="H68" s="52"/>
      <c r="I68" s="52"/>
      <c r="J68" s="13"/>
      <c r="K68" s="7"/>
      <c r="L68" s="13"/>
      <c r="M68" s="231"/>
      <c r="N68" s="36"/>
      <c r="O68" s="157"/>
    </row>
    <row r="69" spans="1:15" ht="12" customHeight="1" hidden="1">
      <c r="A69" s="7"/>
      <c r="B69" s="7"/>
      <c r="C69" s="5"/>
      <c r="D69" s="5"/>
      <c r="E69" s="5"/>
      <c r="F69" s="13"/>
      <c r="G69" s="13"/>
      <c r="H69" s="52"/>
      <c r="I69" s="52"/>
      <c r="J69" s="13"/>
      <c r="K69" s="7"/>
      <c r="L69" s="13"/>
      <c r="M69" s="231"/>
      <c r="N69" s="36"/>
      <c r="O69" s="157"/>
    </row>
    <row r="70" spans="1:15" ht="12" customHeight="1" hidden="1">
      <c r="A70" s="7"/>
      <c r="B70" s="7"/>
      <c r="C70" s="5"/>
      <c r="D70" s="5"/>
      <c r="E70" s="5"/>
      <c r="F70" s="13"/>
      <c r="G70" s="13"/>
      <c r="H70" s="52"/>
      <c r="I70" s="52"/>
      <c r="J70" s="13"/>
      <c r="K70" s="7"/>
      <c r="L70" s="13"/>
      <c r="M70" s="231"/>
      <c r="N70" s="36"/>
      <c r="O70" s="157"/>
    </row>
    <row r="71" spans="1:15" ht="12" customHeight="1" hidden="1">
      <c r="A71" s="7"/>
      <c r="B71" s="7"/>
      <c r="C71" s="5"/>
      <c r="D71" s="5"/>
      <c r="E71" s="5"/>
      <c r="F71" s="13"/>
      <c r="G71" s="13"/>
      <c r="H71" s="52"/>
      <c r="I71" s="52"/>
      <c r="J71" s="13"/>
      <c r="K71" s="7"/>
      <c r="L71" s="13"/>
      <c r="M71" s="231"/>
      <c r="N71" s="36"/>
      <c r="O71" s="157"/>
    </row>
    <row r="72" spans="1:15" ht="12" customHeight="1" hidden="1">
      <c r="A72" s="7"/>
      <c r="B72" s="7"/>
      <c r="C72" s="5"/>
      <c r="D72" s="5"/>
      <c r="E72" s="5"/>
      <c r="F72" s="13"/>
      <c r="G72" s="13"/>
      <c r="H72" s="52"/>
      <c r="I72" s="52"/>
      <c r="J72" s="13"/>
      <c r="K72" s="7"/>
      <c r="L72" s="13"/>
      <c r="M72" s="231"/>
      <c r="N72" s="36"/>
      <c r="O72" s="157"/>
    </row>
    <row r="73" spans="1:15" ht="12" customHeight="1" hidden="1">
      <c r="A73" s="7"/>
      <c r="B73" s="7"/>
      <c r="C73" s="5"/>
      <c r="D73" s="5"/>
      <c r="E73" s="5"/>
      <c r="F73" s="13"/>
      <c r="G73" s="13"/>
      <c r="H73" s="52"/>
      <c r="I73" s="52"/>
      <c r="J73" s="13"/>
      <c r="K73" s="7"/>
      <c r="L73" s="13"/>
      <c r="M73" s="231"/>
      <c r="N73" s="36"/>
      <c r="O73" s="157"/>
    </row>
    <row r="74" spans="1:15" ht="1.5" customHeight="1">
      <c r="A74" s="7"/>
      <c r="B74" s="7"/>
      <c r="C74" s="5"/>
      <c r="D74" s="5"/>
      <c r="E74" s="5"/>
      <c r="F74" s="5"/>
      <c r="G74" s="52"/>
      <c r="H74" s="52"/>
      <c r="I74" s="52"/>
      <c r="J74" s="13"/>
      <c r="K74" s="7"/>
      <c r="L74" s="13"/>
      <c r="M74" s="231"/>
      <c r="N74" s="36"/>
      <c r="O74" s="157"/>
    </row>
    <row r="75" spans="1:17" ht="12.75">
      <c r="A75" s="7"/>
      <c r="B75" s="266" t="s">
        <v>135</v>
      </c>
      <c r="C75" s="267"/>
      <c r="D75" s="267"/>
      <c r="E75" s="267"/>
      <c r="F75" s="267"/>
      <c r="G75" s="268"/>
      <c r="H75" s="239">
        <v>3</v>
      </c>
      <c r="I75" s="52">
        <v>2</v>
      </c>
      <c r="J75" s="13">
        <v>1</v>
      </c>
      <c r="K75" s="7">
        <v>1</v>
      </c>
      <c r="L75" s="13">
        <v>1</v>
      </c>
      <c r="M75" s="231"/>
      <c r="N75" s="110"/>
      <c r="O75" s="223"/>
      <c r="Q75" s="36"/>
    </row>
    <row r="76" spans="1:17" ht="12.75">
      <c r="A76" s="7"/>
      <c r="B76" s="266" t="s">
        <v>136</v>
      </c>
      <c r="C76" s="267"/>
      <c r="D76" s="267"/>
      <c r="E76" s="267"/>
      <c r="F76" s="267"/>
      <c r="G76" s="268"/>
      <c r="H76" s="239">
        <v>3</v>
      </c>
      <c r="I76" s="52">
        <v>2</v>
      </c>
      <c r="J76" s="13">
        <v>1</v>
      </c>
      <c r="K76" s="7">
        <v>1</v>
      </c>
      <c r="L76" s="13">
        <v>1</v>
      </c>
      <c r="M76" s="231"/>
      <c r="N76" s="110"/>
      <c r="O76" s="223"/>
      <c r="Q76" s="36"/>
    </row>
    <row r="77" spans="1:17" ht="12.75">
      <c r="A77" s="7"/>
      <c r="B77" s="269" t="s">
        <v>137</v>
      </c>
      <c r="C77" s="270"/>
      <c r="D77" s="270"/>
      <c r="E77" s="270"/>
      <c r="F77" s="270"/>
      <c r="G77" s="271"/>
      <c r="H77" s="239">
        <v>3</v>
      </c>
      <c r="I77" s="52">
        <v>2</v>
      </c>
      <c r="J77" s="13">
        <v>2</v>
      </c>
      <c r="K77" s="7">
        <v>1</v>
      </c>
      <c r="L77" s="13">
        <v>1</v>
      </c>
      <c r="M77" s="231"/>
      <c r="N77" s="110"/>
      <c r="O77" s="223"/>
      <c r="Q77" s="36"/>
    </row>
    <row r="78" spans="1:15" ht="12.75">
      <c r="A78" s="7"/>
      <c r="B78" s="269" t="s">
        <v>138</v>
      </c>
      <c r="C78" s="270"/>
      <c r="D78" s="270"/>
      <c r="E78" s="270"/>
      <c r="F78" s="270"/>
      <c r="G78" s="271"/>
      <c r="H78" s="239">
        <v>3</v>
      </c>
      <c r="I78" s="52">
        <v>2</v>
      </c>
      <c r="J78" s="13">
        <v>2</v>
      </c>
      <c r="K78" s="7">
        <v>1</v>
      </c>
      <c r="L78" s="13">
        <v>1</v>
      </c>
      <c r="M78" s="231"/>
      <c r="N78" s="110">
        <v>45855</v>
      </c>
      <c r="O78" s="223">
        <v>653391</v>
      </c>
    </row>
    <row r="79" spans="1:15" ht="12.75" customHeight="1">
      <c r="A79" s="15"/>
      <c r="B79" s="16"/>
      <c r="C79" s="16"/>
      <c r="D79" s="16"/>
      <c r="E79" s="16"/>
      <c r="F79" s="17" t="s">
        <v>77</v>
      </c>
      <c r="G79" s="16"/>
      <c r="H79" s="16"/>
      <c r="I79" s="17"/>
      <c r="J79" s="17"/>
      <c r="K79" s="17"/>
      <c r="L79" s="238"/>
      <c r="M79" s="246" t="s">
        <v>74</v>
      </c>
      <c r="N79" s="247">
        <f>SUM(N13:N78)</f>
        <v>4084559</v>
      </c>
      <c r="O79" s="248">
        <f>SUM(O13:O78)</f>
        <v>4245486</v>
      </c>
    </row>
    <row r="80" spans="1:15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10"/>
      <c r="O80" s="109"/>
    </row>
    <row r="81" spans="1:16" ht="12.75" customHeight="1">
      <c r="A81" s="5"/>
      <c r="B81" s="5"/>
      <c r="C81" s="5"/>
      <c r="D81" s="5"/>
      <c r="E81" s="5"/>
      <c r="F81" s="18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185"/>
      <c r="D82" s="5"/>
      <c r="E82" s="252"/>
      <c r="F82" s="5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272"/>
      <c r="B83" s="272"/>
      <c r="C83" s="272"/>
      <c r="D83" s="272"/>
      <c r="E83" s="252"/>
      <c r="F83" s="5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272"/>
      <c r="B84" s="272"/>
      <c r="C84" s="272"/>
      <c r="D84" s="272"/>
      <c r="E84" s="253"/>
      <c r="F84" s="5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5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10"/>
      <c r="O94" s="110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10"/>
      <c r="O95" s="110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10"/>
      <c r="O96" s="110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10"/>
      <c r="O97" s="110"/>
      <c r="P97" s="10"/>
    </row>
    <row r="98" spans="1:16" ht="12.75" customHeight="1" thickBo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244"/>
      <c r="L98" s="18"/>
      <c r="M98" s="228"/>
      <c r="N98" s="110"/>
      <c r="O98" s="110"/>
      <c r="P98" s="10"/>
    </row>
    <row r="99" spans="1:15" ht="13.5" thickBot="1">
      <c r="A99" s="5"/>
      <c r="B99" s="5"/>
      <c r="C99" s="5"/>
      <c r="D99" s="5"/>
      <c r="E99" s="5"/>
      <c r="F99" s="5"/>
      <c r="G99" s="5"/>
      <c r="H99" s="5"/>
      <c r="I99" s="263" t="s">
        <v>25</v>
      </c>
      <c r="J99" s="264"/>
      <c r="K99" s="265"/>
      <c r="L99" s="245"/>
      <c r="M99" s="232" t="s">
        <v>84</v>
      </c>
      <c r="N99" s="9" t="s">
        <v>29</v>
      </c>
      <c r="O99" s="124" t="s">
        <v>30</v>
      </c>
    </row>
    <row r="100" spans="1:15" ht="12.75">
      <c r="A100" s="2" t="s">
        <v>19</v>
      </c>
      <c r="B100" s="2" t="s">
        <v>20</v>
      </c>
      <c r="C100" s="2" t="s">
        <v>47</v>
      </c>
      <c r="D100" s="2" t="s">
        <v>21</v>
      </c>
      <c r="E100" s="2" t="s">
        <v>22</v>
      </c>
      <c r="F100" s="2" t="s">
        <v>23</v>
      </c>
      <c r="G100" s="2" t="s">
        <v>24</v>
      </c>
      <c r="H100" s="2" t="s">
        <v>101</v>
      </c>
      <c r="I100" s="2" t="s">
        <v>26</v>
      </c>
      <c r="J100" s="2" t="s">
        <v>27</v>
      </c>
      <c r="K100" s="229" t="s">
        <v>33</v>
      </c>
      <c r="L100" s="237" t="s">
        <v>88</v>
      </c>
      <c r="M100" s="143">
        <v>3</v>
      </c>
      <c r="N100" s="142">
        <v>4</v>
      </c>
      <c r="O100" s="150">
        <v>5</v>
      </c>
    </row>
    <row r="101" spans="1:15" ht="13.5" thickBot="1">
      <c r="A101" s="4"/>
      <c r="B101" s="4" t="s">
        <v>19</v>
      </c>
      <c r="C101" s="4"/>
      <c r="D101" s="4"/>
      <c r="E101" s="4"/>
      <c r="F101" s="4"/>
      <c r="G101" s="4"/>
      <c r="H101" s="4"/>
      <c r="I101" s="4"/>
      <c r="J101" s="4"/>
      <c r="K101" s="153" t="s">
        <v>27</v>
      </c>
      <c r="L101" s="236" t="s">
        <v>89</v>
      </c>
      <c r="M101" s="232"/>
      <c r="N101" s="217"/>
      <c r="O101" s="151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3"/>
      <c r="M102" s="5"/>
      <c r="N102" s="218"/>
      <c r="O102" s="155"/>
    </row>
    <row r="103" spans="1:15" s="10" customFormat="1" ht="12.75">
      <c r="A103" s="7" t="s">
        <v>48</v>
      </c>
      <c r="B103" s="7"/>
      <c r="C103" s="7"/>
      <c r="D103" s="7" t="s">
        <v>75</v>
      </c>
      <c r="E103" s="7"/>
      <c r="F103" s="7">
        <v>222</v>
      </c>
      <c r="G103" s="250" t="s">
        <v>133</v>
      </c>
      <c r="H103" s="7">
        <v>2</v>
      </c>
      <c r="I103" s="7">
        <v>1</v>
      </c>
      <c r="J103" s="7">
        <v>1</v>
      </c>
      <c r="K103" s="7">
        <v>1</v>
      </c>
      <c r="L103" s="235" t="s">
        <v>90</v>
      </c>
      <c r="M103" s="5"/>
      <c r="N103" s="219">
        <v>693000</v>
      </c>
      <c r="O103" s="157">
        <v>693000</v>
      </c>
    </row>
    <row r="104" spans="1:15" s="10" customFormat="1" ht="12.75">
      <c r="A104" s="7"/>
      <c r="B104" s="7"/>
      <c r="C104" s="7"/>
      <c r="D104" s="7"/>
      <c r="E104" s="7"/>
      <c r="F104" s="7"/>
      <c r="G104" s="250" t="s">
        <v>134</v>
      </c>
      <c r="H104" s="7">
        <v>2</v>
      </c>
      <c r="I104" s="7">
        <v>1</v>
      </c>
      <c r="J104" s="7">
        <v>2</v>
      </c>
      <c r="K104" s="7">
        <v>2</v>
      </c>
      <c r="L104" s="235" t="s">
        <v>140</v>
      </c>
      <c r="M104" s="5"/>
      <c r="N104" s="219">
        <v>315000</v>
      </c>
      <c r="O104" s="157">
        <v>315000</v>
      </c>
    </row>
    <row r="105" spans="1:15" s="10" customFormat="1" ht="12.75">
      <c r="A105" s="7"/>
      <c r="B105" s="7"/>
      <c r="C105" s="7"/>
      <c r="D105" s="7"/>
      <c r="E105" s="7"/>
      <c r="F105" s="7"/>
      <c r="G105" s="250" t="s">
        <v>134</v>
      </c>
      <c r="H105" s="7">
        <v>2</v>
      </c>
      <c r="I105" s="7">
        <v>1</v>
      </c>
      <c r="J105" s="7">
        <v>3</v>
      </c>
      <c r="K105" s="7">
        <v>1</v>
      </c>
      <c r="L105" s="235" t="s">
        <v>90</v>
      </c>
      <c r="M105" s="5"/>
      <c r="N105" s="219">
        <v>40250</v>
      </c>
      <c r="O105" s="157">
        <v>0</v>
      </c>
    </row>
    <row r="106" spans="1:15" s="10" customFormat="1" ht="12.75">
      <c r="A106" s="7"/>
      <c r="B106" s="7"/>
      <c r="C106" s="7"/>
      <c r="D106" s="7"/>
      <c r="E106" s="7"/>
      <c r="F106" s="7"/>
      <c r="G106" s="250" t="s">
        <v>133</v>
      </c>
      <c r="H106" s="7">
        <v>2</v>
      </c>
      <c r="I106" s="7">
        <v>1</v>
      </c>
      <c r="J106" s="7">
        <v>5</v>
      </c>
      <c r="K106" s="7">
        <v>1</v>
      </c>
      <c r="L106" s="235" t="s">
        <v>90</v>
      </c>
      <c r="M106" s="5"/>
      <c r="N106" s="219">
        <v>49134</v>
      </c>
      <c r="O106" s="157">
        <v>49134</v>
      </c>
    </row>
    <row r="107" spans="1:15" s="10" customFormat="1" ht="12.75">
      <c r="A107" s="7"/>
      <c r="B107" s="7"/>
      <c r="C107" s="7"/>
      <c r="D107" s="7"/>
      <c r="E107" s="7"/>
      <c r="F107" s="7"/>
      <c r="G107" s="250" t="s">
        <v>133</v>
      </c>
      <c r="H107" s="7">
        <v>2</v>
      </c>
      <c r="I107" s="7">
        <v>1</v>
      </c>
      <c r="J107" s="7">
        <v>5</v>
      </c>
      <c r="K107" s="7">
        <v>2</v>
      </c>
      <c r="L107" s="235" t="s">
        <v>90</v>
      </c>
      <c r="M107" s="5"/>
      <c r="N107" s="219">
        <v>49203</v>
      </c>
      <c r="O107" s="157">
        <v>49203</v>
      </c>
    </row>
    <row r="108" spans="1:15" s="10" customFormat="1" ht="12.75">
      <c r="A108" s="7"/>
      <c r="B108" s="7"/>
      <c r="C108" s="7"/>
      <c r="D108" s="7"/>
      <c r="E108" s="7"/>
      <c r="F108" s="7"/>
      <c r="G108" s="250" t="s">
        <v>133</v>
      </c>
      <c r="H108" s="7">
        <v>2</v>
      </c>
      <c r="I108" s="7">
        <v>1</v>
      </c>
      <c r="J108" s="7">
        <v>5</v>
      </c>
      <c r="K108" s="7">
        <v>3</v>
      </c>
      <c r="L108" s="235" t="s">
        <v>90</v>
      </c>
      <c r="M108" s="5"/>
      <c r="N108" s="219">
        <v>7809</v>
      </c>
      <c r="O108" s="157">
        <v>7809</v>
      </c>
    </row>
    <row r="109" spans="1:15" s="10" customFormat="1" ht="12" customHeight="1">
      <c r="A109" s="7"/>
      <c r="B109" s="7"/>
      <c r="C109" s="7"/>
      <c r="D109" s="7"/>
      <c r="E109" s="7"/>
      <c r="F109" s="7"/>
      <c r="G109" s="250" t="s">
        <v>134</v>
      </c>
      <c r="H109" s="13">
        <v>2</v>
      </c>
      <c r="I109" s="13">
        <v>2</v>
      </c>
      <c r="J109" s="13">
        <v>3</v>
      </c>
      <c r="K109" s="7">
        <v>1</v>
      </c>
      <c r="L109" s="235" t="s">
        <v>90</v>
      </c>
      <c r="M109" s="5"/>
      <c r="N109" s="219">
        <v>11800</v>
      </c>
      <c r="O109" s="157">
        <v>11800</v>
      </c>
    </row>
    <row r="110" spans="1:15" ht="12.75">
      <c r="A110" s="13"/>
      <c r="B110" s="13"/>
      <c r="C110" s="13"/>
      <c r="D110" s="13"/>
      <c r="E110" s="13"/>
      <c r="F110" s="13"/>
      <c r="G110" s="250" t="s">
        <v>134</v>
      </c>
      <c r="H110" s="13">
        <v>2</v>
      </c>
      <c r="I110" s="13">
        <v>2</v>
      </c>
      <c r="J110" s="13">
        <v>4</v>
      </c>
      <c r="K110" s="7">
        <v>4</v>
      </c>
      <c r="L110" s="235" t="s">
        <v>90</v>
      </c>
      <c r="M110" s="5"/>
      <c r="N110" s="219">
        <v>180</v>
      </c>
      <c r="O110" s="157">
        <v>180</v>
      </c>
    </row>
    <row r="111" spans="1:15" ht="12.75">
      <c r="A111" s="13"/>
      <c r="B111" s="13"/>
      <c r="C111" s="13"/>
      <c r="D111" s="13"/>
      <c r="E111" s="13"/>
      <c r="F111" s="13"/>
      <c r="G111" s="250" t="s">
        <v>134</v>
      </c>
      <c r="H111" s="13">
        <v>2</v>
      </c>
      <c r="I111" s="13">
        <v>3</v>
      </c>
      <c r="J111" s="13">
        <v>1</v>
      </c>
      <c r="K111" s="7">
        <v>2</v>
      </c>
      <c r="L111" s="235" t="s">
        <v>90</v>
      </c>
      <c r="M111" s="5"/>
      <c r="N111" s="219">
        <v>153115</v>
      </c>
      <c r="O111" s="157">
        <v>70615</v>
      </c>
    </row>
    <row r="112" spans="1:15" ht="12.75">
      <c r="A112" s="13"/>
      <c r="B112" s="13"/>
      <c r="C112" s="13"/>
      <c r="D112" s="13"/>
      <c r="E112" s="13"/>
      <c r="F112" s="13"/>
      <c r="G112" s="250" t="s">
        <v>134</v>
      </c>
      <c r="H112" s="13">
        <v>2</v>
      </c>
      <c r="I112" s="13">
        <v>3</v>
      </c>
      <c r="J112" s="13">
        <v>4</v>
      </c>
      <c r="K112" s="7">
        <v>2</v>
      </c>
      <c r="L112" s="235" t="s">
        <v>90</v>
      </c>
      <c r="M112" s="5"/>
      <c r="N112" s="219">
        <v>44880</v>
      </c>
      <c r="O112" s="157">
        <v>18252</v>
      </c>
    </row>
    <row r="113" spans="1:15" ht="12.75">
      <c r="A113" s="13"/>
      <c r="B113" s="13"/>
      <c r="C113" s="13"/>
      <c r="D113" s="13"/>
      <c r="E113" s="13"/>
      <c r="F113" s="13"/>
      <c r="G113" s="250" t="s">
        <v>134</v>
      </c>
      <c r="H113" s="13">
        <v>2</v>
      </c>
      <c r="I113" s="13">
        <v>3</v>
      </c>
      <c r="J113" s="13">
        <v>7</v>
      </c>
      <c r="K113" s="7">
        <v>1</v>
      </c>
      <c r="L113" s="235" t="s">
        <v>143</v>
      </c>
      <c r="M113" s="5"/>
      <c r="N113" s="219">
        <v>2814</v>
      </c>
      <c r="O113" s="157">
        <v>2814</v>
      </c>
    </row>
    <row r="114" spans="1:15" ht="12.75">
      <c r="A114" s="13"/>
      <c r="B114" s="13"/>
      <c r="C114" s="13"/>
      <c r="D114" s="13"/>
      <c r="E114" s="13"/>
      <c r="F114" s="13"/>
      <c r="G114" s="250" t="s">
        <v>134</v>
      </c>
      <c r="H114" s="13">
        <v>2</v>
      </c>
      <c r="I114" s="13">
        <v>3</v>
      </c>
      <c r="J114" s="13">
        <v>9</v>
      </c>
      <c r="K114" s="7">
        <v>5</v>
      </c>
      <c r="L114" s="234" t="s">
        <v>90</v>
      </c>
      <c r="M114" s="5"/>
      <c r="N114" s="219">
        <v>3072</v>
      </c>
      <c r="O114" s="157">
        <v>1623</v>
      </c>
    </row>
    <row r="115" spans="1:15" ht="12.75">
      <c r="A115" s="13"/>
      <c r="B115" s="13"/>
      <c r="C115" s="13"/>
      <c r="D115" s="13"/>
      <c r="E115" s="13"/>
      <c r="F115" s="13"/>
      <c r="G115" s="13">
        <v>9995</v>
      </c>
      <c r="H115" s="13">
        <v>2</v>
      </c>
      <c r="I115" s="13">
        <v>6</v>
      </c>
      <c r="J115" s="13">
        <v>1</v>
      </c>
      <c r="K115" s="7">
        <v>1</v>
      </c>
      <c r="L115" s="234" t="s">
        <v>90</v>
      </c>
      <c r="M115" s="5"/>
      <c r="N115" s="219">
        <v>20042</v>
      </c>
      <c r="O115" s="157">
        <v>20042</v>
      </c>
    </row>
    <row r="116" spans="1:15" ht="12.75">
      <c r="A116" s="13"/>
      <c r="B116" s="13"/>
      <c r="C116" s="13"/>
      <c r="D116" s="13"/>
      <c r="E116" s="13"/>
      <c r="F116" s="13"/>
      <c r="G116" s="13">
        <v>9995</v>
      </c>
      <c r="H116" s="13">
        <v>2</v>
      </c>
      <c r="I116" s="13">
        <v>3</v>
      </c>
      <c r="J116" s="13">
        <v>7</v>
      </c>
      <c r="K116" s="7">
        <v>1</v>
      </c>
      <c r="L116" s="234" t="s">
        <v>92</v>
      </c>
      <c r="M116" s="5"/>
      <c r="N116" s="219"/>
      <c r="O116" s="157"/>
    </row>
    <row r="117" spans="1:15" ht="12.75">
      <c r="A117" s="13"/>
      <c r="B117" s="13"/>
      <c r="C117" s="13"/>
      <c r="D117" s="13"/>
      <c r="E117" s="13"/>
      <c r="F117" s="13"/>
      <c r="G117" s="13">
        <v>9995</v>
      </c>
      <c r="H117" s="13">
        <v>2</v>
      </c>
      <c r="I117" s="13">
        <v>3</v>
      </c>
      <c r="J117" s="13">
        <v>9</v>
      </c>
      <c r="K117" s="7">
        <v>5</v>
      </c>
      <c r="L117" s="234" t="s">
        <v>90</v>
      </c>
      <c r="M117" s="5"/>
      <c r="N117" s="219"/>
      <c r="O117" s="157"/>
    </row>
    <row r="118" spans="1:15" ht="12.75">
      <c r="A118" s="13"/>
      <c r="B118" s="13"/>
      <c r="C118" s="13"/>
      <c r="D118" s="13"/>
      <c r="E118" s="13"/>
      <c r="F118" s="13"/>
      <c r="G118" s="13">
        <v>9995</v>
      </c>
      <c r="H118" s="13">
        <v>2</v>
      </c>
      <c r="I118" s="13">
        <v>6</v>
      </c>
      <c r="J118" s="13">
        <v>5</v>
      </c>
      <c r="K118" s="7">
        <v>2</v>
      </c>
      <c r="L118" s="234" t="s">
        <v>90</v>
      </c>
      <c r="M118" s="5"/>
      <c r="N118" s="219"/>
      <c r="O118" s="157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4"/>
      <c r="M119" s="5"/>
      <c r="N119" s="219"/>
      <c r="O119" s="157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4"/>
      <c r="M120" s="5"/>
      <c r="N120" s="219"/>
      <c r="O120" s="157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9"/>
      <c r="O121" s="157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9"/>
      <c r="O122" s="157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9"/>
      <c r="O123" s="157"/>
    </row>
    <row r="124" spans="1:15" ht="13.5" thickBo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9"/>
      <c r="O124" s="216"/>
    </row>
    <row r="125" spans="1:15" ht="13.5" thickBot="1">
      <c r="A125" s="140"/>
      <c r="B125" s="9"/>
      <c r="C125" s="9"/>
      <c r="D125" s="9"/>
      <c r="E125" s="163" t="s">
        <v>78</v>
      </c>
      <c r="F125" s="9"/>
      <c r="G125" s="163"/>
      <c r="H125" s="163"/>
      <c r="I125" s="163"/>
      <c r="J125" s="163"/>
      <c r="K125" s="9"/>
      <c r="L125" s="233"/>
      <c r="M125" s="164"/>
      <c r="N125" s="158">
        <f>SUM(N103:N124)</f>
        <v>1390299</v>
      </c>
      <c r="O125" s="125">
        <f>SUM(O103:O124)</f>
        <v>1239472</v>
      </c>
    </row>
    <row r="126" spans="1:15" ht="12.75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5"/>
      <c r="M126" s="19"/>
      <c r="N126" s="123"/>
      <c r="O126" s="123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3"/>
      <c r="O127" s="123"/>
    </row>
    <row r="128" spans="1:15" ht="12.75" hidden="1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13"/>
      <c r="M128" s="19"/>
      <c r="N128" s="123"/>
      <c r="O128" s="123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3"/>
      <c r="O129" s="123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3"/>
      <c r="O130" s="123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3"/>
      <c r="O131" s="123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43"/>
      <c r="M132" s="5"/>
      <c r="N132" s="36"/>
      <c r="O132" s="36"/>
      <c r="P132" s="58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43"/>
      <c r="M133" s="5"/>
      <c r="N133" s="36"/>
      <c r="O133" s="36"/>
      <c r="P133" s="58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3"/>
      <c r="M134" s="5"/>
      <c r="N134" s="36"/>
      <c r="O134" s="36"/>
      <c r="P134" s="58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3"/>
      <c r="M135" s="5"/>
      <c r="N135" s="60"/>
      <c r="O135" s="36"/>
      <c r="P135" s="58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60"/>
      <c r="O136" s="36"/>
      <c r="P136" s="58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60"/>
      <c r="O137" s="36"/>
      <c r="P137" s="58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60"/>
      <c r="O138" s="36"/>
      <c r="P138" s="58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60"/>
      <c r="O139" s="36"/>
      <c r="P139" s="58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0"/>
      <c r="O140" s="36"/>
      <c r="P140" s="58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0"/>
      <c r="O141" s="36"/>
      <c r="P141" s="58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0"/>
      <c r="O142" s="36"/>
      <c r="P142" s="58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0"/>
      <c r="O143" s="36"/>
      <c r="P143" s="58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0"/>
      <c r="O144" s="36"/>
      <c r="P144" s="58"/>
    </row>
    <row r="145" spans="1:15" ht="15.75" customHeight="1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0"/>
      <c r="O145" s="36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0"/>
      <c r="O146" s="36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0"/>
      <c r="O147" s="36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0"/>
      <c r="O148" s="36"/>
      <c r="P148" s="38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0"/>
      <c r="O149" s="36"/>
    </row>
    <row r="150" spans="1:15" ht="12.75">
      <c r="A150" s="5"/>
      <c r="B150" s="5"/>
      <c r="C150" s="5"/>
      <c r="D150" s="5"/>
      <c r="E150" s="5"/>
      <c r="F150" s="18"/>
      <c r="G150" s="18"/>
      <c r="H150" s="18"/>
      <c r="I150" s="141"/>
      <c r="J150" s="141"/>
      <c r="K150" s="141"/>
      <c r="L150" s="141"/>
      <c r="M150" s="19"/>
      <c r="N150" s="123"/>
      <c r="O150" s="110"/>
    </row>
    <row r="151" spans="1:15" ht="8.25" customHeight="1">
      <c r="A151" s="5"/>
      <c r="B151" s="5"/>
      <c r="C151" s="5"/>
      <c r="D151" s="5"/>
      <c r="E151" s="5"/>
      <c r="F151" s="18"/>
      <c r="G151" s="141"/>
      <c r="H151" s="141"/>
      <c r="I151" s="141"/>
      <c r="J151" s="141"/>
      <c r="K151" s="141"/>
      <c r="L151" s="141"/>
      <c r="M151" s="141"/>
      <c r="N151" s="20"/>
      <c r="O151" s="20"/>
    </row>
    <row r="152" spans="1:15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9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3"/>
      <c r="O154" s="123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3"/>
      <c r="O155" s="123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3"/>
      <c r="O156" s="123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3"/>
      <c r="O157" s="123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3"/>
      <c r="O158" s="123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3"/>
      <c r="O159" s="123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3"/>
      <c r="O160" s="123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3"/>
      <c r="O161" s="123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3"/>
      <c r="O162" s="123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3"/>
      <c r="O163" s="123"/>
    </row>
    <row r="164" spans="3:15" ht="13.5" thickBot="1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3"/>
      <c r="O164" s="123"/>
    </row>
    <row r="165" spans="3:15" ht="14.25" customHeight="1" thickBot="1">
      <c r="C165" s="5"/>
      <c r="D165" s="5"/>
      <c r="E165" s="5"/>
      <c r="F165" s="5"/>
      <c r="G165" s="5"/>
      <c r="H165" s="5"/>
      <c r="I165" s="263" t="s">
        <v>25</v>
      </c>
      <c r="J165" s="264"/>
      <c r="K165" s="264"/>
      <c r="L165" s="9"/>
      <c r="M165" s="9" t="s">
        <v>28</v>
      </c>
      <c r="N165" s="9" t="s">
        <v>29</v>
      </c>
      <c r="O165" s="183" t="s">
        <v>30</v>
      </c>
    </row>
    <row r="166" spans="3:15" ht="12.75">
      <c r="C166" s="1" t="s">
        <v>47</v>
      </c>
      <c r="D166" s="2" t="s">
        <v>21</v>
      </c>
      <c r="E166" s="2" t="s">
        <v>22</v>
      </c>
      <c r="F166" s="152" t="s">
        <v>23</v>
      </c>
      <c r="G166" s="149" t="s">
        <v>24</v>
      </c>
      <c r="H166" s="1"/>
      <c r="I166" s="154" t="s">
        <v>26</v>
      </c>
      <c r="J166" s="2" t="s">
        <v>27</v>
      </c>
      <c r="K166" s="12" t="s">
        <v>33</v>
      </c>
      <c r="L166" s="182"/>
      <c r="M166" s="143">
        <v>3</v>
      </c>
      <c r="N166" s="142">
        <v>4</v>
      </c>
      <c r="O166" s="149">
        <v>5</v>
      </c>
    </row>
    <row r="167" spans="3:15" ht="13.5" thickBot="1">
      <c r="C167" s="160"/>
      <c r="D167" s="13"/>
      <c r="E167" s="13"/>
      <c r="F167" s="7"/>
      <c r="G167" s="150"/>
      <c r="H167" s="3"/>
      <c r="I167" s="52"/>
      <c r="J167" s="13"/>
      <c r="K167" s="13" t="s">
        <v>27</v>
      </c>
      <c r="L167" s="13"/>
      <c r="M167" s="5"/>
      <c r="N167" s="215"/>
      <c r="O167" s="150"/>
    </row>
    <row r="168" spans="3:15" ht="12.75">
      <c r="C168" s="1"/>
      <c r="D168" s="143"/>
      <c r="E168" s="2"/>
      <c r="F168" s="143"/>
      <c r="G168" s="2"/>
      <c r="H168" s="154"/>
      <c r="I168" s="154"/>
      <c r="J168" s="143"/>
      <c r="K168" s="2"/>
      <c r="L168" s="2"/>
      <c r="M168" s="143"/>
      <c r="N168" s="152"/>
      <c r="O168" s="149"/>
    </row>
    <row r="169" spans="3:15" ht="12.75">
      <c r="C169" s="160"/>
      <c r="D169" s="185" t="s">
        <v>131</v>
      </c>
      <c r="E169" s="13"/>
      <c r="F169" s="5">
        <v>222</v>
      </c>
      <c r="G169" s="250" t="s">
        <v>133</v>
      </c>
      <c r="H169" s="13">
        <v>2</v>
      </c>
      <c r="I169" s="13">
        <v>1</v>
      </c>
      <c r="J169" s="5">
        <v>1</v>
      </c>
      <c r="K169" s="13">
        <v>1</v>
      </c>
      <c r="L169" s="235" t="s">
        <v>90</v>
      </c>
      <c r="M169" s="5"/>
      <c r="N169" s="26">
        <v>163000</v>
      </c>
      <c r="O169" s="157">
        <v>163000</v>
      </c>
    </row>
    <row r="170" spans="3:15" ht="12.75">
      <c r="C170" s="160"/>
      <c r="D170" s="185"/>
      <c r="E170" s="13"/>
      <c r="F170" s="5"/>
      <c r="G170" s="250" t="s">
        <v>134</v>
      </c>
      <c r="H170" s="13">
        <v>2</v>
      </c>
      <c r="I170" s="13">
        <v>1</v>
      </c>
      <c r="J170" s="5">
        <v>2</v>
      </c>
      <c r="K170" s="13">
        <v>2</v>
      </c>
      <c r="L170" s="235" t="s">
        <v>140</v>
      </c>
      <c r="M170" s="5"/>
      <c r="N170" s="26">
        <v>55000</v>
      </c>
      <c r="O170" s="157">
        <v>55000</v>
      </c>
    </row>
    <row r="171" spans="3:15" ht="12.75">
      <c r="C171" s="160"/>
      <c r="D171" s="185"/>
      <c r="E171" s="13"/>
      <c r="F171" s="5"/>
      <c r="G171" s="250" t="s">
        <v>134</v>
      </c>
      <c r="H171" s="13">
        <v>2</v>
      </c>
      <c r="I171" s="13">
        <v>1</v>
      </c>
      <c r="J171" s="5">
        <v>3</v>
      </c>
      <c r="K171" s="13">
        <v>1</v>
      </c>
      <c r="L171" s="235" t="s">
        <v>90</v>
      </c>
      <c r="M171" s="5"/>
      <c r="N171" s="26">
        <v>10100</v>
      </c>
      <c r="O171" s="157">
        <v>0</v>
      </c>
    </row>
    <row r="172" spans="3:15" ht="12.75">
      <c r="C172" s="160"/>
      <c r="D172" s="185"/>
      <c r="E172" s="13"/>
      <c r="F172" s="5"/>
      <c r="G172" s="250" t="s">
        <v>133</v>
      </c>
      <c r="H172" s="13">
        <v>2</v>
      </c>
      <c r="I172" s="13">
        <v>1</v>
      </c>
      <c r="J172" s="5">
        <v>5</v>
      </c>
      <c r="K172" s="13">
        <v>1</v>
      </c>
      <c r="L172" s="235" t="s">
        <v>90</v>
      </c>
      <c r="M172" s="5"/>
      <c r="N172" s="26">
        <v>11557</v>
      </c>
      <c r="O172" s="157">
        <v>11557</v>
      </c>
    </row>
    <row r="173" spans="3:15" ht="12.75">
      <c r="C173" s="160"/>
      <c r="D173" s="185"/>
      <c r="E173" s="13"/>
      <c r="F173" s="5"/>
      <c r="G173" s="250" t="s">
        <v>133</v>
      </c>
      <c r="H173" s="13">
        <v>2</v>
      </c>
      <c r="I173" s="13">
        <v>1</v>
      </c>
      <c r="J173" s="5">
        <v>5</v>
      </c>
      <c r="K173" s="13">
        <v>2</v>
      </c>
      <c r="L173" s="235" t="s">
        <v>90</v>
      </c>
      <c r="M173" s="5"/>
      <c r="N173" s="26">
        <v>11573</v>
      </c>
      <c r="O173" s="157">
        <v>11573</v>
      </c>
    </row>
    <row r="174" spans="3:15" ht="12.75">
      <c r="C174" s="160"/>
      <c r="D174" s="185"/>
      <c r="E174" s="13"/>
      <c r="F174" s="5"/>
      <c r="G174" s="250" t="s">
        <v>133</v>
      </c>
      <c r="H174" s="13">
        <v>2</v>
      </c>
      <c r="I174" s="13">
        <v>1</v>
      </c>
      <c r="J174" s="5">
        <v>5</v>
      </c>
      <c r="K174" s="13">
        <v>3</v>
      </c>
      <c r="L174" s="235" t="s">
        <v>90</v>
      </c>
      <c r="M174" s="5"/>
      <c r="N174" s="26">
        <v>1831</v>
      </c>
      <c r="O174" s="157">
        <v>1831</v>
      </c>
    </row>
    <row r="175" spans="3:15" ht="12.75">
      <c r="C175" s="160"/>
      <c r="D175" s="185"/>
      <c r="E175" s="13"/>
      <c r="F175" s="5"/>
      <c r="G175" s="250" t="s">
        <v>134</v>
      </c>
      <c r="H175" s="13">
        <v>2</v>
      </c>
      <c r="I175" s="52">
        <v>2</v>
      </c>
      <c r="J175" s="5">
        <v>2</v>
      </c>
      <c r="K175" s="13">
        <v>2</v>
      </c>
      <c r="L175" s="235" t="s">
        <v>90</v>
      </c>
      <c r="M175" s="5"/>
      <c r="N175" s="26">
        <v>2010</v>
      </c>
      <c r="O175" s="157">
        <v>2010</v>
      </c>
    </row>
    <row r="176" spans="3:15" ht="12.75">
      <c r="C176" s="160"/>
      <c r="D176" s="185"/>
      <c r="E176" s="13"/>
      <c r="F176" s="5"/>
      <c r="G176" s="250" t="s">
        <v>134</v>
      </c>
      <c r="H176" s="13">
        <v>2</v>
      </c>
      <c r="I176" s="52">
        <v>3</v>
      </c>
      <c r="J176" s="13">
        <v>1</v>
      </c>
      <c r="K176" s="13">
        <v>1</v>
      </c>
      <c r="L176" s="235" t="s">
        <v>90</v>
      </c>
      <c r="M176" s="249"/>
      <c r="N176" s="26">
        <v>1654</v>
      </c>
      <c r="O176" s="157">
        <v>1654</v>
      </c>
    </row>
    <row r="177" spans="3:15" ht="12.75">
      <c r="C177" s="160"/>
      <c r="D177" s="185"/>
      <c r="E177" s="13"/>
      <c r="F177" s="5"/>
      <c r="G177" s="13"/>
      <c r="H177" s="13"/>
      <c r="I177" s="13"/>
      <c r="J177" s="5"/>
      <c r="K177" s="13"/>
      <c r="L177" s="235"/>
      <c r="M177" s="5"/>
      <c r="N177" s="26"/>
      <c r="O177" s="157"/>
    </row>
    <row r="178" spans="3:16" ht="12.75">
      <c r="C178" s="160"/>
      <c r="D178" s="5"/>
      <c r="E178" s="13"/>
      <c r="F178" s="5"/>
      <c r="G178" s="13"/>
      <c r="H178" s="13"/>
      <c r="I178" s="13"/>
      <c r="J178" s="5"/>
      <c r="K178" s="13"/>
      <c r="L178" s="234"/>
      <c r="M178" s="5"/>
      <c r="N178" s="26"/>
      <c r="O178" s="157"/>
      <c r="P178" s="10"/>
    </row>
    <row r="179" spans="3:16" ht="12.75">
      <c r="C179" s="160"/>
      <c r="D179" s="5"/>
      <c r="E179" s="13"/>
      <c r="F179" s="5"/>
      <c r="G179" s="13"/>
      <c r="H179" s="13"/>
      <c r="I179" s="13"/>
      <c r="J179" s="5"/>
      <c r="K179" s="13"/>
      <c r="L179" s="234"/>
      <c r="M179" s="5"/>
      <c r="N179" s="26"/>
      <c r="O179" s="157"/>
      <c r="P179" s="10"/>
    </row>
    <row r="180" spans="3:16" ht="12.75">
      <c r="C180" s="160"/>
      <c r="D180" s="5"/>
      <c r="E180" s="13"/>
      <c r="F180" s="5"/>
      <c r="G180" s="13"/>
      <c r="H180" s="13"/>
      <c r="I180" s="13"/>
      <c r="J180" s="5"/>
      <c r="K180" s="13"/>
      <c r="L180" s="234"/>
      <c r="M180" s="5"/>
      <c r="N180" s="26"/>
      <c r="O180" s="157"/>
      <c r="P180" s="214"/>
    </row>
    <row r="181" spans="3:16" ht="12.75">
      <c r="C181" s="160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6"/>
      <c r="O181" s="157"/>
      <c r="P181" s="214"/>
    </row>
    <row r="182" spans="3:16" ht="12.75">
      <c r="C182" s="160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6"/>
      <c r="O182" s="157"/>
      <c r="P182" s="214"/>
    </row>
    <row r="183" spans="3:15" ht="12.75">
      <c r="C183" s="160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6"/>
      <c r="O183" s="157"/>
    </row>
    <row r="184" spans="3:15" ht="12.75">
      <c r="C184" s="160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6"/>
      <c r="O184" s="157"/>
    </row>
    <row r="185" spans="3:15" ht="13.5" thickBot="1">
      <c r="C185" s="160"/>
      <c r="D185" s="5"/>
      <c r="E185" s="13"/>
      <c r="F185" s="5"/>
      <c r="G185" s="13"/>
      <c r="H185" s="13"/>
      <c r="I185" s="13"/>
      <c r="J185" s="5"/>
      <c r="K185" s="13"/>
      <c r="L185" s="29"/>
      <c r="M185" s="5"/>
      <c r="N185" s="26"/>
      <c r="O185" s="216"/>
    </row>
    <row r="186" spans="3:15" ht="13.5" hidden="1" thickBot="1">
      <c r="C186" s="160"/>
      <c r="D186" s="5"/>
      <c r="E186" s="13"/>
      <c r="F186" s="5"/>
      <c r="G186" s="13"/>
      <c r="H186" s="13"/>
      <c r="I186" s="13">
        <v>0</v>
      </c>
      <c r="J186" s="5">
        <v>0</v>
      </c>
      <c r="K186" s="13">
        <v>0</v>
      </c>
      <c r="L186" s="5"/>
      <c r="M186" s="5"/>
      <c r="N186" s="24">
        <v>0</v>
      </c>
      <c r="O186" s="161">
        <f>+N186+0</f>
        <v>0</v>
      </c>
    </row>
    <row r="187" spans="3:15" ht="13.5" hidden="1" thickBot="1">
      <c r="C187" s="160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1">
        <f>+N187+0</f>
        <v>0</v>
      </c>
    </row>
    <row r="188" spans="3:15" ht="13.5" hidden="1" thickBot="1">
      <c r="C188" s="160"/>
      <c r="D188" s="5"/>
      <c r="E188" s="13"/>
      <c r="F188" s="5"/>
      <c r="G188" s="13"/>
      <c r="H188" s="13"/>
      <c r="I188" s="13"/>
      <c r="J188" s="5"/>
      <c r="K188" s="13"/>
      <c r="L188" s="5"/>
      <c r="M188" s="5"/>
      <c r="N188" s="24"/>
      <c r="O188" s="161"/>
    </row>
    <row r="189" spans="3:15" ht="13.5" hidden="1" thickBot="1">
      <c r="C189" s="160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1">
        <f>+N189+0</f>
        <v>0</v>
      </c>
    </row>
    <row r="190" spans="3:15" ht="13.5" thickBot="1">
      <c r="C190" s="140"/>
      <c r="D190" s="163" t="s">
        <v>85</v>
      </c>
      <c r="E190" s="9"/>
      <c r="F190" s="163"/>
      <c r="G190" s="163"/>
      <c r="H190" s="163"/>
      <c r="I190" s="163"/>
      <c r="J190" s="163"/>
      <c r="K190" s="9"/>
      <c r="L190" s="9"/>
      <c r="M190" s="164" t="s">
        <v>74</v>
      </c>
      <c r="N190" s="165">
        <f>SUM(N169:N189)</f>
        <v>256725</v>
      </c>
      <c r="O190" s="166">
        <f>SUM(O169:O189)</f>
        <v>246625</v>
      </c>
    </row>
    <row r="191" spans="3:15" ht="12.75">
      <c r="C191" s="142"/>
      <c r="D191" s="143"/>
      <c r="E191" s="143"/>
      <c r="F191" s="144"/>
      <c r="G191" s="145"/>
      <c r="H191" s="145"/>
      <c r="I191" s="145"/>
      <c r="J191" s="145"/>
      <c r="K191" s="145"/>
      <c r="L191" s="145"/>
      <c r="M191" s="145"/>
      <c r="N191" s="146"/>
      <c r="O191" s="147"/>
    </row>
    <row r="192" spans="3:16" ht="15.75" thickBot="1">
      <c r="C192" s="21"/>
      <c r="D192" s="22"/>
      <c r="E192" s="22"/>
      <c r="F192" s="22"/>
      <c r="G192" s="22"/>
      <c r="H192" s="22"/>
      <c r="I192" s="22"/>
      <c r="J192" s="23" t="s">
        <v>49</v>
      </c>
      <c r="K192" s="22"/>
      <c r="L192" s="22"/>
      <c r="M192" s="22"/>
      <c r="N192" s="148">
        <f>SUM(N190+N150+N125+N79)</f>
        <v>5731583</v>
      </c>
      <c r="O192" s="148">
        <f>SUM(O190+O150+O125+O79)</f>
        <v>5731583</v>
      </c>
      <c r="P192" s="58">
        <f>N192-O192</f>
        <v>0</v>
      </c>
    </row>
    <row r="193" spans="3:15" ht="15">
      <c r="C193" s="10"/>
      <c r="D193" s="10"/>
      <c r="E193" s="10"/>
      <c r="F193" s="10"/>
      <c r="G193" s="10"/>
      <c r="H193" s="10"/>
      <c r="I193" s="10"/>
      <c r="J193" s="19"/>
      <c r="K193" s="10"/>
      <c r="L193" s="10"/>
      <c r="M193" s="10"/>
      <c r="N193" s="159"/>
      <c r="O193" s="159"/>
    </row>
    <row r="194" spans="4:14" ht="12.75">
      <c r="D194" s="8"/>
      <c r="E194" s="8"/>
      <c r="F194" s="8"/>
      <c r="K194" s="273"/>
      <c r="L194" s="273"/>
      <c r="M194" s="273"/>
      <c r="N194" s="273"/>
    </row>
    <row r="195" spans="4:14" ht="12.75">
      <c r="D195" s="274" t="s">
        <v>15</v>
      </c>
      <c r="E195" s="274"/>
      <c r="F195" s="274"/>
      <c r="K195" s="274" t="s">
        <v>34</v>
      </c>
      <c r="L195" s="274"/>
      <c r="M195" s="274"/>
      <c r="N195" s="274"/>
    </row>
  </sheetData>
  <sheetProtection/>
  <mergeCells count="13">
    <mergeCell ref="K194:N194"/>
    <mergeCell ref="D195:F195"/>
    <mergeCell ref="K195:N195"/>
    <mergeCell ref="A1:F1"/>
    <mergeCell ref="I10:K10"/>
    <mergeCell ref="I99:K99"/>
    <mergeCell ref="I165:K165"/>
    <mergeCell ref="B75:G75"/>
    <mergeCell ref="B78:G78"/>
    <mergeCell ref="A83:D83"/>
    <mergeCell ref="A84:D84"/>
    <mergeCell ref="B76:G76"/>
    <mergeCell ref="B77:G7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F27" sqref="F2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5" t="s">
        <v>57</v>
      </c>
      <c r="D2" s="275"/>
      <c r="E2" s="275"/>
    </row>
    <row r="4" spans="3:5" ht="15.75">
      <c r="C4" s="276" t="s">
        <v>60</v>
      </c>
      <c r="D4" s="276"/>
      <c r="E4" s="276"/>
    </row>
    <row r="5" spans="3:6" ht="15.75">
      <c r="C5" s="31"/>
      <c r="D5" s="172">
        <v>42856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14181183</v>
      </c>
      <c r="G9" s="32"/>
    </row>
    <row r="10" spans="2:7" ht="12.75">
      <c r="B10" s="54"/>
      <c r="F10" s="55"/>
      <c r="G10" s="32"/>
    </row>
    <row r="11" spans="2:7" ht="12.75">
      <c r="B11" s="53" t="s">
        <v>62</v>
      </c>
      <c r="C11" s="34"/>
      <c r="E11" s="30"/>
      <c r="F11" s="129">
        <v>4605603</v>
      </c>
      <c r="G11" s="39"/>
    </row>
    <row r="12" ht="12.75">
      <c r="G12" s="39"/>
    </row>
    <row r="13" spans="2:8" ht="12.75">
      <c r="B13" t="s">
        <v>63</v>
      </c>
      <c r="F13" s="55">
        <f>+F9-F10+F11</f>
        <v>18786786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5731583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13055203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14181183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13055203</v>
      </c>
      <c r="G25" s="39"/>
    </row>
    <row r="26" spans="5:7" ht="12.75">
      <c r="E26" s="30"/>
      <c r="F26" s="39"/>
      <c r="G26" s="39"/>
    </row>
    <row r="27" spans="2:8" ht="13.5" thickBot="1">
      <c r="B27" s="49" t="s">
        <v>144</v>
      </c>
      <c r="E27" s="30"/>
      <c r="F27" s="130">
        <f>+F25-F23</f>
        <v>-1125980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77" t="s">
        <v>57</v>
      </c>
      <c r="C2" s="277"/>
      <c r="D2" s="277"/>
    </row>
    <row r="4" spans="2:4" ht="15.75">
      <c r="B4" s="276" t="s">
        <v>56</v>
      </c>
      <c r="C4" s="276"/>
      <c r="D4" s="276"/>
    </row>
    <row r="5" spans="2:4" ht="15.75">
      <c r="B5" s="31"/>
      <c r="C5" s="172">
        <v>42856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1374150</v>
      </c>
      <c r="G11" s="55"/>
      <c r="I11" s="173"/>
    </row>
    <row r="12" spans="2:9" ht="12.75">
      <c r="B12" t="s">
        <v>139</v>
      </c>
      <c r="F12" s="32">
        <v>0</v>
      </c>
      <c r="I12" s="173"/>
    </row>
    <row r="13" spans="2:9" ht="12.75">
      <c r="B13" t="s">
        <v>67</v>
      </c>
      <c r="E13" s="30" t="s">
        <v>54</v>
      </c>
      <c r="F13" s="32">
        <v>580908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26628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SUM(F11-F12+F13+F14)</f>
        <v>1981686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653391</v>
      </c>
      <c r="G17" s="55"/>
      <c r="I17" s="173"/>
    </row>
    <row r="18" spans="2:9" ht="12.75">
      <c r="B18" s="49" t="s">
        <v>69</v>
      </c>
      <c r="F18" s="55">
        <f>F15-F17</f>
        <v>1328295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1374150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1328295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145</v>
      </c>
      <c r="C24" s="49"/>
      <c r="D24" s="49"/>
      <c r="E24" s="56" t="s">
        <v>54</v>
      </c>
      <c r="F24" s="130">
        <f>+F20-F22</f>
        <v>45855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102</v>
      </c>
      <c r="E2" s="41"/>
      <c r="G2" s="278" t="s">
        <v>103</v>
      </c>
      <c r="H2" s="279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104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105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106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107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108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109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110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111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112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113</v>
      </c>
      <c r="B16" s="102"/>
      <c r="C16" s="59">
        <v>831322</v>
      </c>
      <c r="D16" s="36"/>
      <c r="E16" s="61"/>
      <c r="F16" s="59">
        <v>831322</v>
      </c>
      <c r="G16" s="36" t="s">
        <v>114</v>
      </c>
      <c r="H16" s="61"/>
    </row>
    <row r="17" spans="1:8" ht="12.75">
      <c r="A17" s="101" t="s">
        <v>115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116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117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118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119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120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121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109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122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123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123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123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123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123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109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124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125</v>
      </c>
      <c r="B168" s="92"/>
      <c r="C168" s="59"/>
      <c r="D168" s="36"/>
      <c r="E168" s="109">
        <v>0</v>
      </c>
      <c r="F168" s="36"/>
      <c r="G168" s="36"/>
      <c r="H168" s="61" t="s">
        <v>114</v>
      </c>
    </row>
    <row r="169" spans="1:8" ht="13.5" thickBot="1">
      <c r="A169" s="46" t="s">
        <v>126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104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105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127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107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108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128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129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109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 t="s">
        <v>130</v>
      </c>
      <c r="D184" s="281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78"/>
      <c r="H2" s="279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/>
      <c r="D184" s="281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3" customFormat="1" ht="12.75">
      <c r="A2" s="286"/>
      <c r="B2" s="286"/>
      <c r="C2" s="286"/>
      <c r="D2" s="286"/>
      <c r="E2" s="286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2"/>
      <c r="B9" s="198"/>
      <c r="C9" s="197"/>
      <c r="D9" s="200"/>
      <c r="E9" s="284"/>
    </row>
    <row r="10" spans="1:5" ht="15.75" customHeight="1">
      <c r="A10" s="283"/>
      <c r="B10" s="199"/>
      <c r="C10" s="195"/>
      <c r="D10" s="201"/>
      <c r="E10" s="285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87"/>
      <c r="B16" s="287"/>
      <c r="C16" s="287"/>
      <c r="D16" s="90"/>
      <c r="E16" s="205"/>
      <c r="F16" s="90"/>
    </row>
    <row r="17" spans="1:6" ht="12.75">
      <c r="A17" s="287"/>
      <c r="B17" s="287"/>
      <c r="C17" s="287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87"/>
      <c r="B64" s="287"/>
      <c r="C64" s="287"/>
      <c r="D64" s="90"/>
      <c r="E64" s="90"/>
      <c r="F64" s="90"/>
    </row>
    <row r="65" spans="1:6" ht="12.75">
      <c r="A65" s="287"/>
      <c r="B65" s="287"/>
      <c r="C65" s="287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5" t="s">
        <v>57</v>
      </c>
      <c r="D1" s="275"/>
      <c r="E1" s="275"/>
      <c r="F1" s="32"/>
    </row>
    <row r="2" ht="12.75">
      <c r="F2" s="32"/>
    </row>
    <row r="3" spans="3:6" ht="15.75">
      <c r="C3" s="276" t="s">
        <v>60</v>
      </c>
      <c r="D3" s="276"/>
      <c r="E3" s="276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132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2017-05-09T18:58:30Z</cp:lastPrinted>
  <dcterms:created xsi:type="dcterms:W3CDTF">2003-04-02T15:06:07Z</dcterms:created>
  <dcterms:modified xsi:type="dcterms:W3CDTF">2017-06-06T17:47:38Z</dcterms:modified>
  <cp:category/>
  <cp:version/>
  <cp:contentType/>
  <cp:contentStatus/>
</cp:coreProperties>
</file>