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'Gastos'!$A$1:$O$193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<sst xmlns="http://schemas.openxmlformats.org/spreadsheetml/2006/main" count="262" uniqueCount="115">
  <si>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</si>
  <si>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</si>
  <si>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</si>
  <si>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</si>
  <si>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</si>
  <si>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</si>
  <si>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</si>
  <si>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</si>
  <si>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</si>
  <si>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</si>
  <si>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</si>
  <si>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</si>
  <si>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</si>
  <si>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</si>
  <si>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</si>
  <si>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</si>
  <si>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</si>
  <si>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</si>
  <si>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</si>
  <si>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</si>
  <si>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</si>
  <si>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</si>
  <si>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</si>
  <si>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</si>
  <si>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</si>
  <si>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</si>
  <si>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</si>
  <si>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</si>
  <si>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</si>
  <si>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</si>
  <si>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</si>
  <si>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</si>
  <si>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</si>
  <si>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</si>
  <si>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</si>
  <si>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</si>
  <si>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</si>
  <si>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</si>
  <si>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</si>
  <si>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</si>
  <si>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</si>
  <si>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</si>
  <si>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</si>
  <si>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</si>
  <si>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</si>
  <si>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</si>
  <si>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</si>
  <si>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</si>
  <si>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</si>
  <si>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</si>
  <si>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</si>
  <si>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</si>
  <si>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</si>
  <si>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</si>
  <si>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</si>
  <si>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</si>
  <si>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</si>
  <si>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</si>
  <si>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</si>
  <si>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</si>
  <si>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</si>
  <si>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</si>
  <si>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</si>
  <si>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</si>
  <si>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</si>
  <si>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</si>
  <si>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</si>
  <si>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</si>
  <si>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</si>
  <si>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</si>
  <si>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</si>
  <si>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</si>
  <si>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</si>
  <si>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</si>
  <si>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</si>
  <si>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</si>
  <si>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</si>
  <si>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</si>
  <si>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</si>
  <si>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</si>
  <si>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</si>
  <si>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</si>
  <si>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</si>
  <si>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</si>
  <si>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</si>
  <si>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</si>
  <si>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</si>
  <si>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</si>
  <si>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</si>
  <si>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</si>
  <si>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</si>
  <si>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</si>
  <si>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</si>
  <si>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</si>
  <si>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</si>
  <si>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</si>
  <si>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</si>
  <si>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</si>
  <si>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</si>
  <si>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</si>
  <si>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</si>
  <si>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</si>
  <si>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</si>
  <si>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</si>
  <si>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</si>
  <si>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</si>
  <si>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</si>
  <si>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</si>
  <si>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</si>
  <si>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</si>
  <si>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</si>
  <si>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Noviembre</t>
  </si>
  <si>
    <t>04</t>
  </si>
  <si>
    <t xml:space="preserve">AUMENTO CUENTAS POR PAGAR      </t>
  </si>
  <si>
    <t>( = AUMENTO  DE CAJA Y BANCO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</si>
</sst>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39" sqref="G39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111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5269306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5269306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1470643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1372883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80960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80960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/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>
        <v>874830</v>
      </c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7614779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showGridLines="0" zoomScale="110" zoomScaleNormal="110" zoomScalePageLayoutView="0" workbookViewId="0" topLeftCell="D163">
      <selection activeCell="N75" sqref="N75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111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1073667</v>
      </c>
      <c r="O13" s="219">
        <v>1073667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1</v>
      </c>
      <c r="K14" s="7">
        <v>4</v>
      </c>
      <c r="L14" s="232" t="s">
        <v>90</v>
      </c>
      <c r="N14" s="156">
        <v>1075417</v>
      </c>
      <c r="O14" s="155">
        <v>1075417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2</v>
      </c>
      <c r="K15" s="7">
        <v>2</v>
      </c>
      <c r="L15" s="232" t="s">
        <v>92</v>
      </c>
      <c r="N15" s="156">
        <v>66200</v>
      </c>
      <c r="O15" s="155">
        <v>66200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103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24950</v>
      </c>
      <c r="O16" s="155">
        <v>0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73164</v>
      </c>
      <c r="O17" s="155">
        <v>73164</v>
      </c>
      <c r="Q17" s="36"/>
    </row>
    <row r="18" spans="1:17" s="10" customFormat="1" ht="12.75" customHeight="1">
      <c r="A18" s="13"/>
      <c r="B18" s="7"/>
      <c r="C18" s="7"/>
      <c r="D18" s="7"/>
      <c r="E18" s="7"/>
      <c r="F18" s="13"/>
      <c r="G18" s="232" t="s">
        <v>104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76230</v>
      </c>
      <c r="O18" s="155">
        <v>76230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51">
        <v>2</v>
      </c>
      <c r="I19" s="13">
        <v>2</v>
      </c>
      <c r="J19" s="13">
        <v>5</v>
      </c>
      <c r="K19" s="13">
        <v>3</v>
      </c>
      <c r="L19" s="232" t="s">
        <v>90</v>
      </c>
      <c r="N19" s="221">
        <v>10775</v>
      </c>
      <c r="O19" s="252">
        <v>10775</v>
      </c>
      <c r="Q19" s="36"/>
    </row>
    <row r="20" spans="1:17" s="10" customFormat="1" ht="12.75">
      <c r="A20" s="13"/>
      <c r="B20" s="7"/>
      <c r="C20" s="7"/>
      <c r="D20" s="7"/>
      <c r="E20" s="7"/>
      <c r="F20" s="13"/>
      <c r="G20" s="232" t="s">
        <v>104</v>
      </c>
      <c r="H20" s="13">
        <v>2</v>
      </c>
      <c r="I20" s="13">
        <v>2</v>
      </c>
      <c r="J20" s="13">
        <v>1</v>
      </c>
      <c r="K20" s="7">
        <v>3</v>
      </c>
      <c r="L20" s="232" t="s">
        <v>90</v>
      </c>
      <c r="N20" s="156">
        <v>54177</v>
      </c>
      <c r="O20" s="155">
        <v>39507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103</v>
      </c>
      <c r="H21" s="13">
        <v>2</v>
      </c>
      <c r="I21" s="13">
        <v>2</v>
      </c>
      <c r="J21" s="13">
        <v>1</v>
      </c>
      <c r="K21" s="7">
        <v>4</v>
      </c>
      <c r="L21" s="232" t="s">
        <v>90</v>
      </c>
      <c r="N21" s="156">
        <v>5800</v>
      </c>
      <c r="O21" s="155">
        <v>5800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8443</v>
      </c>
      <c r="O22" s="155">
        <v>0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104</v>
      </c>
      <c r="H23" s="13">
        <v>2</v>
      </c>
      <c r="I23" s="13">
        <v>2</v>
      </c>
      <c r="J23" s="51">
        <v>1</v>
      </c>
      <c r="K23" s="13">
        <v>6</v>
      </c>
      <c r="L23" s="232" t="s">
        <v>91</v>
      </c>
      <c r="N23" s="156">
        <v>488139</v>
      </c>
      <c r="O23" s="155">
        <v>488139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9875</v>
      </c>
      <c r="O24" s="155">
        <v>7939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13">
        <v>1</v>
      </c>
      <c r="K25" s="13">
        <v>8</v>
      </c>
      <c r="L25" s="232" t="s">
        <v>90</v>
      </c>
      <c r="N25" s="221">
        <v>10000</v>
      </c>
      <c r="O25" s="252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103</v>
      </c>
      <c r="H26" s="13">
        <v>2</v>
      </c>
      <c r="I26" s="13">
        <v>2</v>
      </c>
      <c r="J26" s="13">
        <v>2</v>
      </c>
      <c r="K26" s="7">
        <v>1</v>
      </c>
      <c r="L26" s="232" t="s">
        <v>90</v>
      </c>
      <c r="N26" s="221">
        <v>7009</v>
      </c>
      <c r="O26" s="252">
        <v>7009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4</v>
      </c>
      <c r="K27" s="7">
        <v>1</v>
      </c>
      <c r="L27" s="232" t="s">
        <v>90</v>
      </c>
      <c r="N27" s="156">
        <v>3290</v>
      </c>
      <c r="O27" s="155">
        <v>3290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104</v>
      </c>
      <c r="H28" s="13">
        <v>2</v>
      </c>
      <c r="I28" s="13">
        <v>2</v>
      </c>
      <c r="J28" s="13">
        <v>6</v>
      </c>
      <c r="K28" s="7">
        <v>3</v>
      </c>
      <c r="L28" s="232" t="s">
        <v>90</v>
      </c>
      <c r="N28" s="156">
        <v>45439</v>
      </c>
      <c r="O28" s="155">
        <v>19378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104</v>
      </c>
      <c r="H29" s="13">
        <v>2</v>
      </c>
      <c r="I29" s="13">
        <v>2</v>
      </c>
      <c r="J29" s="13">
        <v>7</v>
      </c>
      <c r="K29" s="7">
        <v>2</v>
      </c>
      <c r="L29" s="232" t="s">
        <v>110</v>
      </c>
      <c r="N29" s="156">
        <v>350</v>
      </c>
      <c r="O29" s="155">
        <v>350</v>
      </c>
      <c r="Q29" s="36"/>
    </row>
    <row r="30" spans="1:15" ht="12.75">
      <c r="A30" s="13"/>
      <c r="B30" s="13"/>
      <c r="C30" s="13"/>
      <c r="D30" s="13"/>
      <c r="E30" s="7"/>
      <c r="F30" s="13"/>
      <c r="G30" s="232" t="s">
        <v>104</v>
      </c>
      <c r="H30" s="13">
        <v>2</v>
      </c>
      <c r="I30" s="13">
        <v>2</v>
      </c>
      <c r="J30" s="13">
        <v>8</v>
      </c>
      <c r="K30" s="7">
        <v>2</v>
      </c>
      <c r="L30" s="232" t="s">
        <v>90</v>
      </c>
      <c r="M30" s="10"/>
      <c r="N30" s="156">
        <v>1017</v>
      </c>
      <c r="O30" s="155">
        <v>1017</v>
      </c>
    </row>
    <row r="31" spans="1:16" ht="12.75">
      <c r="A31" s="13"/>
      <c r="B31" s="13"/>
      <c r="C31" s="13"/>
      <c r="D31" s="13"/>
      <c r="E31" s="7"/>
      <c r="F31" s="13"/>
      <c r="G31" s="232" t="s">
        <v>104</v>
      </c>
      <c r="H31" s="13">
        <v>2</v>
      </c>
      <c r="I31" s="13">
        <v>2</v>
      </c>
      <c r="J31" s="13">
        <v>8</v>
      </c>
      <c r="K31" s="7">
        <v>7</v>
      </c>
      <c r="L31" s="232" t="s">
        <v>112</v>
      </c>
      <c r="M31" s="10"/>
      <c r="N31" s="156">
        <v>5800</v>
      </c>
      <c r="O31" s="155">
        <v>5800</v>
      </c>
      <c r="P31" s="10"/>
    </row>
    <row r="32" spans="1:16" ht="12.75">
      <c r="A32" s="13"/>
      <c r="B32" s="13"/>
      <c r="C32" s="13"/>
      <c r="D32" s="13"/>
      <c r="E32" s="7"/>
      <c r="F32" s="13"/>
      <c r="G32" s="232" t="s">
        <v>104</v>
      </c>
      <c r="H32" s="13">
        <v>2</v>
      </c>
      <c r="I32" s="13">
        <v>2</v>
      </c>
      <c r="J32" s="13">
        <v>8</v>
      </c>
      <c r="K32" s="7">
        <v>7</v>
      </c>
      <c r="L32" s="232" t="s">
        <v>110</v>
      </c>
      <c r="M32" s="10"/>
      <c r="N32" s="156">
        <v>32922</v>
      </c>
      <c r="O32" s="155">
        <v>32922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3">
        <v>3</v>
      </c>
      <c r="J33" s="13">
        <v>1</v>
      </c>
      <c r="K33" s="7">
        <v>1</v>
      </c>
      <c r="L33" s="232" t="s">
        <v>90</v>
      </c>
      <c r="M33" s="10"/>
      <c r="N33" s="156">
        <v>13266</v>
      </c>
      <c r="O33" s="155">
        <v>13266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69">
        <v>3</v>
      </c>
      <c r="J34" s="7">
        <v>2</v>
      </c>
      <c r="K34" s="7">
        <v>2</v>
      </c>
      <c r="L34" s="232" t="s">
        <v>90</v>
      </c>
      <c r="M34" s="10"/>
      <c r="N34" s="156">
        <v>3094</v>
      </c>
      <c r="O34" s="221">
        <v>3094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69">
        <v>3</v>
      </c>
      <c r="J35" s="7">
        <v>3</v>
      </c>
      <c r="K35" s="7">
        <v>2</v>
      </c>
      <c r="L35" s="232" t="s">
        <v>90</v>
      </c>
      <c r="M35" s="10"/>
      <c r="N35" s="156">
        <v>2728</v>
      </c>
      <c r="O35" s="221">
        <v>2728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69">
        <v>3</v>
      </c>
      <c r="J36" s="7">
        <v>5</v>
      </c>
      <c r="K36" s="7">
        <v>5</v>
      </c>
      <c r="L36" s="232" t="s">
        <v>90</v>
      </c>
      <c r="M36" s="10"/>
      <c r="N36" s="156">
        <v>1605</v>
      </c>
      <c r="O36" s="221">
        <v>1605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6</v>
      </c>
      <c r="K37" s="7">
        <v>3</v>
      </c>
      <c r="L37" s="232" t="s">
        <v>90</v>
      </c>
      <c r="M37" s="10"/>
      <c r="N37" s="156">
        <v>22907</v>
      </c>
      <c r="O37" s="221">
        <v>22907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7</v>
      </c>
      <c r="K38" s="7">
        <v>1</v>
      </c>
      <c r="L38" s="232" t="s">
        <v>91</v>
      </c>
      <c r="M38" s="10"/>
      <c r="N38" s="156">
        <v>262820</v>
      </c>
      <c r="O38" s="221">
        <v>262820</v>
      </c>
      <c r="P38" s="10"/>
    </row>
    <row r="39" spans="1:16" ht="12.75">
      <c r="A39" s="13"/>
      <c r="B39" s="13"/>
      <c r="C39" s="13"/>
      <c r="D39" s="13"/>
      <c r="E39" s="7"/>
      <c r="F39" s="13"/>
      <c r="G39" s="232" t="s">
        <v>104</v>
      </c>
      <c r="H39" s="13">
        <v>2</v>
      </c>
      <c r="I39" s="169">
        <v>3</v>
      </c>
      <c r="J39" s="7">
        <v>7</v>
      </c>
      <c r="K39" s="7">
        <v>2</v>
      </c>
      <c r="L39" s="232" t="s">
        <v>110</v>
      </c>
      <c r="M39" s="10"/>
      <c r="N39" s="156">
        <v>615461</v>
      </c>
      <c r="O39" s="221">
        <v>615461</v>
      </c>
      <c r="P39" s="10"/>
    </row>
    <row r="40" spans="1:16" ht="12.75">
      <c r="A40" s="13"/>
      <c r="B40" s="13"/>
      <c r="C40" s="13"/>
      <c r="D40" s="13"/>
      <c r="E40" s="7"/>
      <c r="F40" s="13"/>
      <c r="G40" s="232" t="s">
        <v>104</v>
      </c>
      <c r="H40" s="13">
        <v>2</v>
      </c>
      <c r="I40" s="169">
        <v>3</v>
      </c>
      <c r="J40" s="7">
        <v>9</v>
      </c>
      <c r="K40" s="7">
        <v>2</v>
      </c>
      <c r="L40" s="232" t="s">
        <v>90</v>
      </c>
      <c r="M40" s="10"/>
      <c r="N40" s="156">
        <v>54228</v>
      </c>
      <c r="O40" s="221">
        <v>0</v>
      </c>
      <c r="P40" s="10"/>
    </row>
    <row r="41" spans="1:16" ht="12.75">
      <c r="A41" s="13"/>
      <c r="B41" s="13"/>
      <c r="C41" s="13"/>
      <c r="D41" s="13"/>
      <c r="E41" s="7"/>
      <c r="F41" s="13"/>
      <c r="G41" s="232"/>
      <c r="H41" s="13">
        <v>2</v>
      </c>
      <c r="I41" s="169">
        <v>3</v>
      </c>
      <c r="J41" s="7">
        <v>9</v>
      </c>
      <c r="K41" s="7">
        <v>6</v>
      </c>
      <c r="L41" s="232" t="s">
        <v>90</v>
      </c>
      <c r="M41" s="10"/>
      <c r="N41" s="156">
        <v>188474</v>
      </c>
      <c r="O41" s="221">
        <v>188474</v>
      </c>
      <c r="P41" s="10"/>
    </row>
    <row r="42" spans="1:16" ht="12.75">
      <c r="A42" s="13"/>
      <c r="B42" s="13"/>
      <c r="C42" s="13"/>
      <c r="D42" s="13"/>
      <c r="E42" s="7"/>
      <c r="F42" s="13"/>
      <c r="G42" s="232"/>
      <c r="H42" s="13">
        <v>2</v>
      </c>
      <c r="I42" s="169">
        <v>3</v>
      </c>
      <c r="J42" s="7">
        <v>9</v>
      </c>
      <c r="K42" s="7">
        <v>9</v>
      </c>
      <c r="L42" s="232" t="s">
        <v>91</v>
      </c>
      <c r="M42" s="10"/>
      <c r="N42" s="156">
        <v>830000</v>
      </c>
      <c r="O42" s="221">
        <v>30000</v>
      </c>
      <c r="P42" s="10"/>
    </row>
    <row r="43" spans="1:16" ht="12.75">
      <c r="A43" s="13"/>
      <c r="B43" s="13"/>
      <c r="C43" s="13"/>
      <c r="D43" s="13"/>
      <c r="E43" s="7"/>
      <c r="F43" s="13"/>
      <c r="G43" s="232"/>
      <c r="H43" s="13">
        <v>2</v>
      </c>
      <c r="I43" s="169">
        <v>6</v>
      </c>
      <c r="J43" s="7">
        <v>1</v>
      </c>
      <c r="K43" s="7">
        <v>4</v>
      </c>
      <c r="L43" s="232" t="s">
        <v>90</v>
      </c>
      <c r="M43" s="10"/>
      <c r="N43" s="156">
        <v>143901</v>
      </c>
      <c r="O43" s="221">
        <v>0</v>
      </c>
      <c r="P43" s="10"/>
    </row>
    <row r="44" spans="1:16" ht="12.75">
      <c r="A44" s="13"/>
      <c r="B44" s="13"/>
      <c r="C44" s="13"/>
      <c r="D44" s="13"/>
      <c r="E44" s="7"/>
      <c r="F44" s="13"/>
      <c r="G44" s="231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13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13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232"/>
      <c r="H53" s="13"/>
      <c r="I53" s="169"/>
      <c r="J53" s="7"/>
      <c r="K53" s="7"/>
      <c r="L53" s="13"/>
      <c r="M53" s="10"/>
      <c r="N53" s="156"/>
      <c r="O53" s="221"/>
      <c r="P53" s="10"/>
    </row>
    <row r="54" spans="1:15" ht="12.75" customHeight="1">
      <c r="A54" s="13"/>
      <c r="B54" s="13"/>
      <c r="C54" s="13"/>
      <c r="D54" s="13"/>
      <c r="E54" s="7"/>
      <c r="F54" s="13"/>
      <c r="G54" s="13"/>
      <c r="H54" s="13"/>
      <c r="I54" s="13"/>
      <c r="J54" s="13"/>
      <c r="K54" s="7"/>
      <c r="L54" s="13"/>
      <c r="M54" s="10"/>
      <c r="N54" s="156"/>
      <c r="O54" s="156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1"/>
      <c r="I55" s="51"/>
      <c r="J55" s="13"/>
      <c r="K55" s="7"/>
      <c r="L55" s="13"/>
      <c r="M55" s="10"/>
      <c r="N55" s="156"/>
      <c r="O55" s="156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1"/>
      <c r="I56" s="51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6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  <c r="P58" s="52"/>
    </row>
    <row r="59" spans="1:15" ht="12" customHeight="1" hidden="1">
      <c r="A59" s="7"/>
      <c r="B59" s="7"/>
      <c r="C59" s="5"/>
      <c r="D59" s="5"/>
      <c r="E59" s="5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7"/>
      <c r="B60" s="7"/>
      <c r="C60" s="5"/>
      <c r="D60" s="5"/>
      <c r="E60" s="5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170"/>
      <c r="J65" s="169"/>
      <c r="K65" s="225"/>
      <c r="L65" s="169"/>
      <c r="M65" s="10"/>
      <c r="N65" s="221"/>
      <c r="O65" s="22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170"/>
      <c r="J66" s="169"/>
      <c r="K66" s="225"/>
      <c r="L66" s="169"/>
      <c r="M66" s="10"/>
      <c r="N66" s="221"/>
      <c r="O66" s="22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51"/>
      <c r="J68" s="13"/>
      <c r="K68" s="7"/>
      <c r="L68" s="13"/>
      <c r="M68" s="10"/>
      <c r="N68" s="156"/>
      <c r="O68" s="156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0.75" customHeight="1">
      <c r="A73" s="7"/>
      <c r="B73" s="7"/>
      <c r="C73" s="5"/>
      <c r="D73" s="5"/>
      <c r="E73" s="5"/>
      <c r="F73" s="5"/>
      <c r="G73" s="51"/>
      <c r="H73" s="51"/>
      <c r="I73" s="51"/>
      <c r="J73" s="13"/>
      <c r="K73" s="7"/>
      <c r="L73" s="13"/>
      <c r="M73" s="10"/>
      <c r="N73" s="156"/>
      <c r="O73" s="156"/>
    </row>
    <row r="74" spans="1:17" ht="12.75">
      <c r="A74" s="7"/>
      <c r="B74" s="267" t="s">
        <v>105</v>
      </c>
      <c r="C74" s="268"/>
      <c r="D74" s="268"/>
      <c r="E74" s="268"/>
      <c r="F74" s="268"/>
      <c r="G74" s="269"/>
      <c r="H74" s="236">
        <v>3</v>
      </c>
      <c r="I74" s="51">
        <v>2</v>
      </c>
      <c r="J74" s="13">
        <v>1</v>
      </c>
      <c r="K74" s="7">
        <v>1</v>
      </c>
      <c r="L74" s="13">
        <v>1</v>
      </c>
      <c r="M74" s="10"/>
      <c r="N74" s="222">
        <v>162195</v>
      </c>
      <c r="O74" s="222"/>
      <c r="Q74" s="35"/>
    </row>
    <row r="75" spans="1:17" ht="12.75">
      <c r="A75" s="7"/>
      <c r="B75" s="267" t="s">
        <v>106</v>
      </c>
      <c r="C75" s="268"/>
      <c r="D75" s="268"/>
      <c r="E75" s="268"/>
      <c r="F75" s="268"/>
      <c r="G75" s="269"/>
      <c r="H75" s="236">
        <v>3</v>
      </c>
      <c r="I75" s="51">
        <v>2</v>
      </c>
      <c r="J75" s="13">
        <v>1</v>
      </c>
      <c r="K75" s="7">
        <v>1</v>
      </c>
      <c r="L75" s="13">
        <v>1</v>
      </c>
      <c r="M75" s="10"/>
      <c r="N75" s="222"/>
      <c r="O75" s="222"/>
      <c r="Q75" s="35"/>
    </row>
    <row r="76" spans="1:17" ht="12.75">
      <c r="A76" s="7"/>
      <c r="B76" s="270" t="s">
        <v>107</v>
      </c>
      <c r="C76" s="271"/>
      <c r="D76" s="271"/>
      <c r="E76" s="271"/>
      <c r="F76" s="271"/>
      <c r="G76" s="272"/>
      <c r="H76" s="236">
        <v>3</v>
      </c>
      <c r="I76" s="51">
        <v>2</v>
      </c>
      <c r="J76" s="13">
        <v>2</v>
      </c>
      <c r="K76" s="7">
        <v>1</v>
      </c>
      <c r="L76" s="13">
        <v>1</v>
      </c>
      <c r="M76" s="10"/>
      <c r="N76" s="222"/>
      <c r="O76" s="222"/>
      <c r="Q76" s="35"/>
    </row>
    <row r="77" spans="1:15" ht="13.5" thickBot="1">
      <c r="A77" s="7"/>
      <c r="B77" s="270" t="s">
        <v>108</v>
      </c>
      <c r="C77" s="271"/>
      <c r="D77" s="271"/>
      <c r="E77" s="271"/>
      <c r="F77" s="271"/>
      <c r="G77" s="272"/>
      <c r="H77" s="236">
        <v>3</v>
      </c>
      <c r="I77" s="51">
        <v>2</v>
      </c>
      <c r="J77" s="13">
        <v>2</v>
      </c>
      <c r="K77" s="7">
        <v>1</v>
      </c>
      <c r="L77" s="13">
        <v>1</v>
      </c>
      <c r="M77" s="10"/>
      <c r="N77" s="250"/>
      <c r="O77" s="250">
        <v>540820</v>
      </c>
    </row>
    <row r="78" spans="1:15" ht="12.75" customHeight="1">
      <c r="A78" s="15"/>
      <c r="B78" s="16"/>
      <c r="C78" s="16"/>
      <c r="D78" s="16"/>
      <c r="E78" s="16"/>
      <c r="F78" s="17" t="s">
        <v>77</v>
      </c>
      <c r="G78" s="16"/>
      <c r="H78" s="16"/>
      <c r="I78" s="17"/>
      <c r="J78" s="17"/>
      <c r="K78" s="17"/>
      <c r="L78" s="235"/>
      <c r="M78" s="241" t="s">
        <v>74</v>
      </c>
      <c r="N78" s="248">
        <f>SUM(N13:N77)</f>
        <v>5373343</v>
      </c>
      <c r="O78" s="251">
        <f>SUM(O13:O77)</f>
        <v>4667779</v>
      </c>
    </row>
    <row r="79" spans="1:15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09"/>
      <c r="O79" s="108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09"/>
      <c r="O80" s="109"/>
      <c r="P80" s="10"/>
    </row>
    <row r="81" spans="1:16" ht="12.75" customHeight="1">
      <c r="A81" s="5"/>
      <c r="B81" s="5"/>
      <c r="C81" s="184"/>
      <c r="D81" s="5"/>
      <c r="E81" s="245"/>
      <c r="F81" s="5"/>
      <c r="G81" s="5"/>
      <c r="H81" s="5"/>
      <c r="I81" s="18"/>
      <c r="J81" s="18"/>
      <c r="K81" s="18"/>
      <c r="L81" s="18"/>
      <c r="M81" s="19"/>
      <c r="N81" s="109"/>
      <c r="O81" s="109"/>
      <c r="P81" s="10"/>
    </row>
    <row r="82" spans="1:16" ht="12.75" customHeight="1">
      <c r="A82" s="273"/>
      <c r="B82" s="273"/>
      <c r="C82" s="273"/>
      <c r="D82" s="273"/>
      <c r="E82" s="245"/>
      <c r="F82" s="5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273"/>
      <c r="B83" s="273"/>
      <c r="C83" s="273"/>
      <c r="D83" s="273"/>
      <c r="E83" s="246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 thickBo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239"/>
      <c r="L97" s="18"/>
      <c r="M97" s="227"/>
      <c r="N97" s="109"/>
      <c r="O97" s="109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64" t="s">
        <v>25</v>
      </c>
      <c r="J98" s="265"/>
      <c r="K98" s="266"/>
      <c r="L98" s="240"/>
      <c r="M98" s="229" t="s">
        <v>84</v>
      </c>
      <c r="N98" s="9" t="s">
        <v>29</v>
      </c>
      <c r="O98" s="123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101</v>
      </c>
      <c r="I99" s="2" t="s">
        <v>26</v>
      </c>
      <c r="J99" s="2" t="s">
        <v>27</v>
      </c>
      <c r="K99" s="228" t="s">
        <v>33</v>
      </c>
      <c r="L99" s="234" t="s">
        <v>88</v>
      </c>
      <c r="M99" s="142">
        <v>3</v>
      </c>
      <c r="N99" s="141">
        <v>4</v>
      </c>
      <c r="O99" s="149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2" t="s">
        <v>27</v>
      </c>
      <c r="L100" s="233" t="s">
        <v>89</v>
      </c>
      <c r="M100" s="229"/>
      <c r="N100" s="216"/>
      <c r="O100" s="150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7"/>
      <c r="O101" s="154"/>
    </row>
    <row r="102" spans="1:15" s="10" customFormat="1" ht="12.75">
      <c r="A102" s="7" t="s">
        <v>48</v>
      </c>
      <c r="B102" s="7"/>
      <c r="C102" s="7"/>
      <c r="D102" s="7" t="s">
        <v>75</v>
      </c>
      <c r="E102" s="7"/>
      <c r="F102" s="7">
        <v>222</v>
      </c>
      <c r="G102" s="243" t="s">
        <v>103</v>
      </c>
      <c r="H102" s="7">
        <v>2</v>
      </c>
      <c r="I102" s="7">
        <v>1</v>
      </c>
      <c r="J102" s="7">
        <v>1</v>
      </c>
      <c r="K102" s="7">
        <v>1</v>
      </c>
      <c r="L102" s="232" t="s">
        <v>90</v>
      </c>
      <c r="M102" s="5"/>
      <c r="N102" s="218">
        <v>643000</v>
      </c>
      <c r="O102" s="156">
        <v>643000</v>
      </c>
    </row>
    <row r="103" spans="1:15" s="10" customFormat="1" ht="12.75">
      <c r="A103" s="7"/>
      <c r="B103" s="7"/>
      <c r="C103" s="7"/>
      <c r="D103" s="7"/>
      <c r="E103" s="7"/>
      <c r="F103" s="7"/>
      <c r="G103" s="243" t="s">
        <v>103</v>
      </c>
      <c r="H103" s="7">
        <v>2</v>
      </c>
      <c r="I103" s="7">
        <v>1</v>
      </c>
      <c r="J103" s="7">
        <v>1</v>
      </c>
      <c r="K103" s="7">
        <v>4</v>
      </c>
      <c r="L103" s="232" t="s">
        <v>90</v>
      </c>
      <c r="M103" s="5"/>
      <c r="N103" s="218">
        <v>675500</v>
      </c>
      <c r="O103" s="156">
        <v>675500</v>
      </c>
    </row>
    <row r="104" spans="1:15" s="10" customFormat="1" ht="12.75">
      <c r="A104" s="7"/>
      <c r="B104" s="7"/>
      <c r="C104" s="7"/>
      <c r="D104" s="7"/>
      <c r="E104" s="7"/>
      <c r="F104" s="7"/>
      <c r="G104" s="243" t="s">
        <v>103</v>
      </c>
      <c r="H104" s="7">
        <v>2</v>
      </c>
      <c r="I104" s="7">
        <v>1</v>
      </c>
      <c r="J104" s="7">
        <v>1</v>
      </c>
      <c r="K104" s="7">
        <v>5</v>
      </c>
      <c r="L104" s="232" t="s">
        <v>112</v>
      </c>
      <c r="M104" s="5"/>
      <c r="N104" s="218">
        <v>1154</v>
      </c>
      <c r="O104" s="156">
        <v>1154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103</v>
      </c>
      <c r="H105" s="7">
        <v>2</v>
      </c>
      <c r="I105" s="7">
        <v>1</v>
      </c>
      <c r="J105" s="7">
        <v>3</v>
      </c>
      <c r="K105" s="7">
        <v>1</v>
      </c>
      <c r="L105" s="232" t="s">
        <v>90</v>
      </c>
      <c r="M105" s="5"/>
      <c r="N105" s="218">
        <v>31500</v>
      </c>
      <c r="O105" s="156">
        <v>0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104</v>
      </c>
      <c r="H106" s="7">
        <v>2</v>
      </c>
      <c r="I106" s="7">
        <v>1</v>
      </c>
      <c r="J106" s="7">
        <v>5</v>
      </c>
      <c r="K106" s="7">
        <v>1</v>
      </c>
      <c r="L106" s="232" t="s">
        <v>90</v>
      </c>
      <c r="M106" s="5"/>
      <c r="N106" s="218">
        <v>45589</v>
      </c>
      <c r="O106" s="156">
        <v>45589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43" t="s">
        <v>103</v>
      </c>
      <c r="H107" s="13">
        <v>2</v>
      </c>
      <c r="I107" s="13">
        <v>1</v>
      </c>
      <c r="J107" s="13">
        <v>5</v>
      </c>
      <c r="K107" s="7">
        <v>2</v>
      </c>
      <c r="L107" s="232" t="s">
        <v>90</v>
      </c>
      <c r="M107" s="5"/>
      <c r="N107" s="218">
        <v>45653</v>
      </c>
      <c r="O107" s="156">
        <v>45653</v>
      </c>
    </row>
    <row r="108" spans="1:15" ht="12.75">
      <c r="A108" s="13"/>
      <c r="B108" s="13"/>
      <c r="C108" s="13"/>
      <c r="D108" s="13"/>
      <c r="E108" s="13"/>
      <c r="F108" s="13"/>
      <c r="G108" s="243" t="s">
        <v>104</v>
      </c>
      <c r="H108" s="13">
        <v>2</v>
      </c>
      <c r="I108" s="13">
        <v>1</v>
      </c>
      <c r="J108" s="13">
        <v>5</v>
      </c>
      <c r="K108" s="7">
        <v>3</v>
      </c>
      <c r="L108" s="232" t="s">
        <v>90</v>
      </c>
      <c r="M108" s="5"/>
      <c r="N108" s="218">
        <v>7347</v>
      </c>
      <c r="O108" s="156">
        <v>7347</v>
      </c>
    </row>
    <row r="109" spans="1:15" ht="12.75">
      <c r="A109" s="13"/>
      <c r="B109" s="13"/>
      <c r="C109" s="13"/>
      <c r="D109" s="13"/>
      <c r="E109" s="13"/>
      <c r="F109" s="13"/>
      <c r="G109" s="243" t="s">
        <v>103</v>
      </c>
      <c r="H109" s="13">
        <v>2</v>
      </c>
      <c r="I109" s="13">
        <v>2</v>
      </c>
      <c r="J109" s="13">
        <v>3</v>
      </c>
      <c r="K109" s="7">
        <v>1</v>
      </c>
      <c r="L109" s="232" t="s">
        <v>90</v>
      </c>
      <c r="M109" s="5"/>
      <c r="N109" s="218">
        <v>11600</v>
      </c>
      <c r="O109" s="156">
        <v>11600</v>
      </c>
    </row>
    <row r="110" spans="1:15" ht="12.75">
      <c r="A110" s="13"/>
      <c r="B110" s="13"/>
      <c r="C110" s="13"/>
      <c r="D110" s="13"/>
      <c r="E110" s="13"/>
      <c r="F110" s="13"/>
      <c r="G110" s="243" t="s">
        <v>104</v>
      </c>
      <c r="H110" s="13">
        <v>2</v>
      </c>
      <c r="I110" s="13">
        <v>2</v>
      </c>
      <c r="J110" s="13">
        <v>4</v>
      </c>
      <c r="K110" s="7">
        <v>4</v>
      </c>
      <c r="L110" s="232" t="s">
        <v>90</v>
      </c>
      <c r="M110" s="5"/>
      <c r="N110" s="218">
        <v>640</v>
      </c>
      <c r="O110" s="156">
        <v>640</v>
      </c>
    </row>
    <row r="111" spans="1:15" ht="12.75">
      <c r="A111" s="13"/>
      <c r="B111" s="13"/>
      <c r="C111" s="13"/>
      <c r="D111" s="13"/>
      <c r="E111" s="13"/>
      <c r="F111" s="13"/>
      <c r="G111" s="243" t="s">
        <v>104</v>
      </c>
      <c r="H111" s="13">
        <v>2</v>
      </c>
      <c r="I111" s="13">
        <v>2</v>
      </c>
      <c r="J111" s="13">
        <v>7</v>
      </c>
      <c r="K111" s="7">
        <v>1</v>
      </c>
      <c r="L111" s="232" t="s">
        <v>91</v>
      </c>
      <c r="M111" s="5"/>
      <c r="N111" s="218">
        <v>16500</v>
      </c>
      <c r="O111" s="156">
        <v>16500</v>
      </c>
    </row>
    <row r="112" spans="1:15" ht="12.75">
      <c r="A112" s="13"/>
      <c r="B112" s="13"/>
      <c r="C112" s="13"/>
      <c r="D112" s="13"/>
      <c r="E112" s="13"/>
      <c r="F112" s="13"/>
      <c r="G112" s="243" t="s">
        <v>104</v>
      </c>
      <c r="H112" s="13">
        <v>2</v>
      </c>
      <c r="I112" s="13">
        <v>3</v>
      </c>
      <c r="J112" s="13">
        <v>1</v>
      </c>
      <c r="K112" s="7">
        <v>2</v>
      </c>
      <c r="L112" s="232" t="s">
        <v>90</v>
      </c>
      <c r="M112" s="5"/>
      <c r="N112" s="218">
        <v>300221</v>
      </c>
      <c r="O112" s="156">
        <v>1360</v>
      </c>
    </row>
    <row r="113" spans="1:15" ht="12.75">
      <c r="A113" s="13"/>
      <c r="B113" s="13"/>
      <c r="C113" s="13"/>
      <c r="D113" s="13"/>
      <c r="E113" s="13"/>
      <c r="F113" s="13"/>
      <c r="G113" s="243" t="s">
        <v>104</v>
      </c>
      <c r="H113" s="13">
        <v>2</v>
      </c>
      <c r="I113" s="13">
        <v>3</v>
      </c>
      <c r="J113" s="13">
        <v>4</v>
      </c>
      <c r="K113" s="7">
        <v>2</v>
      </c>
      <c r="L113" s="231" t="s">
        <v>90</v>
      </c>
      <c r="M113" s="5"/>
      <c r="N113" s="218">
        <v>3539</v>
      </c>
      <c r="O113" s="156">
        <v>3539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5</v>
      </c>
      <c r="K114" s="7">
        <v>4</v>
      </c>
      <c r="L114" s="231" t="s">
        <v>90</v>
      </c>
      <c r="M114" s="5"/>
      <c r="N114" s="218">
        <v>1715</v>
      </c>
      <c r="O114" s="156">
        <v>1715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7</v>
      </c>
      <c r="K115" s="7">
        <v>1</v>
      </c>
      <c r="L115" s="231" t="s">
        <v>112</v>
      </c>
      <c r="M115" s="5"/>
      <c r="N115" s="218">
        <v>4100</v>
      </c>
      <c r="O115" s="156">
        <v>4100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1</v>
      </c>
      <c r="L116" s="231" t="s">
        <v>90</v>
      </c>
      <c r="M116" s="5"/>
      <c r="N116" s="218">
        <v>140602</v>
      </c>
      <c r="O116" s="156">
        <v>140602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8</v>
      </c>
      <c r="K117" s="7">
        <v>5</v>
      </c>
      <c r="L117" s="231" t="s">
        <v>90</v>
      </c>
      <c r="M117" s="5"/>
      <c r="N117" s="218">
        <v>2800</v>
      </c>
      <c r="O117" s="156">
        <v>2800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215"/>
    </row>
    <row r="124" spans="1:15" ht="13.5" thickBot="1">
      <c r="A124" s="139"/>
      <c r="B124" s="9"/>
      <c r="C124" s="9"/>
      <c r="D124" s="9"/>
      <c r="E124" s="162" t="s">
        <v>78</v>
      </c>
      <c r="F124" s="9"/>
      <c r="G124" s="162"/>
      <c r="H124" s="162"/>
      <c r="I124" s="162"/>
      <c r="J124" s="162"/>
      <c r="K124" s="9"/>
      <c r="L124" s="230"/>
      <c r="M124" s="163"/>
      <c r="N124" s="157">
        <f>SUM(N102:N123)</f>
        <v>1931460</v>
      </c>
      <c r="O124" s="124">
        <f>SUM(O102:O123)</f>
        <v>1601099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2"/>
      <c r="O125" s="122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2"/>
      <c r="O126" s="122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2"/>
      <c r="O127" s="122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8"/>
      <c r="M131" s="5"/>
      <c r="N131" s="35"/>
      <c r="O131" s="35"/>
      <c r="P131" s="57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8"/>
      <c r="M132" s="5"/>
      <c r="N132" s="35"/>
      <c r="O132" s="35"/>
      <c r="P132" s="57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59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59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9"/>
      <c r="O145" s="3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9"/>
      <c r="O146" s="3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  <c r="P147" s="37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18"/>
      <c r="G149" s="18"/>
      <c r="H149" s="18"/>
      <c r="I149" s="140"/>
      <c r="J149" s="140"/>
      <c r="K149" s="140"/>
      <c r="L149" s="140"/>
      <c r="M149" s="19"/>
      <c r="N149" s="122"/>
      <c r="O149" s="109"/>
    </row>
    <row r="150" spans="1:15" ht="8.25" customHeight="1">
      <c r="A150" s="5"/>
      <c r="B150" s="5"/>
      <c r="C150" s="5"/>
      <c r="D150" s="5"/>
      <c r="E150" s="5"/>
      <c r="F150" s="18"/>
      <c r="G150" s="140"/>
      <c r="H150" s="140"/>
      <c r="I150" s="140"/>
      <c r="J150" s="140"/>
      <c r="K150" s="140"/>
      <c r="L150" s="140"/>
      <c r="M150" s="140"/>
      <c r="N150" s="20"/>
      <c r="O150" s="2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2"/>
      <c r="O153" s="122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2"/>
      <c r="O154" s="122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3.5" thickBot="1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4.25" customHeight="1" thickBot="1">
      <c r="C164" s="5"/>
      <c r="D164" s="5"/>
      <c r="E164" s="5"/>
      <c r="F164" s="5"/>
      <c r="G164" s="5"/>
      <c r="H164" s="5"/>
      <c r="I164" s="264" t="s">
        <v>25</v>
      </c>
      <c r="J164" s="265"/>
      <c r="K164" s="265"/>
      <c r="L164" s="9"/>
      <c r="M164" s="9" t="s">
        <v>28</v>
      </c>
      <c r="N164" s="9" t="s">
        <v>29</v>
      </c>
      <c r="O164" s="182" t="s">
        <v>30</v>
      </c>
    </row>
    <row r="165" spans="3:15" ht="12.75">
      <c r="C165" s="1" t="s">
        <v>47</v>
      </c>
      <c r="D165" s="2" t="s">
        <v>21</v>
      </c>
      <c r="E165" s="2" t="s">
        <v>22</v>
      </c>
      <c r="F165" s="151" t="s">
        <v>23</v>
      </c>
      <c r="G165" s="148" t="s">
        <v>24</v>
      </c>
      <c r="H165" s="1"/>
      <c r="I165" s="153" t="s">
        <v>26</v>
      </c>
      <c r="J165" s="2" t="s">
        <v>27</v>
      </c>
      <c r="K165" s="12" t="s">
        <v>33</v>
      </c>
      <c r="L165" s="181"/>
      <c r="M165" s="142">
        <v>3</v>
      </c>
      <c r="N165" s="141">
        <v>4</v>
      </c>
      <c r="O165" s="148">
        <v>5</v>
      </c>
    </row>
    <row r="166" spans="3:15" ht="13.5" thickBot="1">
      <c r="C166" s="159"/>
      <c r="D166" s="13"/>
      <c r="E166" s="13"/>
      <c r="F166" s="7"/>
      <c r="G166" s="149"/>
      <c r="H166" s="3"/>
      <c r="I166" s="51"/>
      <c r="J166" s="13"/>
      <c r="K166" s="13" t="s">
        <v>27</v>
      </c>
      <c r="L166" s="13"/>
      <c r="M166" s="5"/>
      <c r="N166" s="214"/>
      <c r="O166" s="149"/>
    </row>
    <row r="167" spans="3:15" ht="12.75">
      <c r="C167" s="1"/>
      <c r="D167" s="142"/>
      <c r="E167" s="2"/>
      <c r="F167" s="142"/>
      <c r="G167" s="2"/>
      <c r="H167" s="153"/>
      <c r="I167" s="153"/>
      <c r="J167" s="142"/>
      <c r="K167" s="2"/>
      <c r="L167" s="2"/>
      <c r="M167" s="142"/>
      <c r="N167" s="151"/>
      <c r="O167" s="148"/>
    </row>
    <row r="168" spans="3:15" ht="12.75">
      <c r="C168" s="159"/>
      <c r="D168" s="184" t="s">
        <v>102</v>
      </c>
      <c r="E168" s="13"/>
      <c r="F168" s="5">
        <v>222</v>
      </c>
      <c r="G168" s="243" t="s">
        <v>103</v>
      </c>
      <c r="H168" s="13">
        <v>2</v>
      </c>
      <c r="I168" s="13">
        <v>1</v>
      </c>
      <c r="J168" s="5">
        <v>1</v>
      </c>
      <c r="K168" s="13">
        <v>1</v>
      </c>
      <c r="L168" s="232" t="s">
        <v>90</v>
      </c>
      <c r="M168" s="5"/>
      <c r="N168" s="25">
        <v>128000</v>
      </c>
      <c r="O168" s="156">
        <v>128000</v>
      </c>
    </row>
    <row r="169" spans="3:15" ht="12.75">
      <c r="C169" s="159"/>
      <c r="D169" s="184"/>
      <c r="E169" s="13"/>
      <c r="F169" s="5"/>
      <c r="G169" s="243" t="s">
        <v>103</v>
      </c>
      <c r="H169" s="13">
        <v>2</v>
      </c>
      <c r="I169" s="13">
        <v>1</v>
      </c>
      <c r="J169" s="5">
        <v>1</v>
      </c>
      <c r="K169" s="13">
        <v>4</v>
      </c>
      <c r="L169" s="232" t="s">
        <v>90</v>
      </c>
      <c r="M169" s="5"/>
      <c r="N169" s="25">
        <v>152750</v>
      </c>
      <c r="O169" s="156">
        <v>152750</v>
      </c>
    </row>
    <row r="170" spans="3:15" ht="12.75">
      <c r="C170" s="159"/>
      <c r="D170" s="184"/>
      <c r="E170" s="13"/>
      <c r="F170" s="5"/>
      <c r="G170" s="243" t="s">
        <v>103</v>
      </c>
      <c r="H170" s="13">
        <v>2</v>
      </c>
      <c r="I170" s="13">
        <v>1</v>
      </c>
      <c r="J170" s="5">
        <v>3</v>
      </c>
      <c r="K170" s="13">
        <v>1</v>
      </c>
      <c r="L170" s="232" t="s">
        <v>90</v>
      </c>
      <c r="M170" s="5"/>
      <c r="N170" s="25">
        <v>1100</v>
      </c>
      <c r="O170" s="156">
        <v>0</v>
      </c>
    </row>
    <row r="171" spans="3:15" ht="12.75">
      <c r="C171" s="159"/>
      <c r="D171" s="184"/>
      <c r="E171" s="13"/>
      <c r="F171" s="5"/>
      <c r="G171" s="243" t="s">
        <v>103</v>
      </c>
      <c r="H171" s="13">
        <v>2</v>
      </c>
      <c r="I171" s="13">
        <v>1</v>
      </c>
      <c r="J171" s="5">
        <v>5</v>
      </c>
      <c r="K171" s="13">
        <v>1</v>
      </c>
      <c r="L171" s="232" t="s">
        <v>90</v>
      </c>
      <c r="M171" s="5"/>
      <c r="N171" s="25">
        <v>9075</v>
      </c>
      <c r="O171" s="156">
        <v>9075</v>
      </c>
    </row>
    <row r="172" spans="3:15" ht="12.75">
      <c r="C172" s="159"/>
      <c r="D172" s="184"/>
      <c r="E172" s="13"/>
      <c r="F172" s="5"/>
      <c r="G172" s="243" t="s">
        <v>104</v>
      </c>
      <c r="H172" s="13">
        <v>2</v>
      </c>
      <c r="I172" s="13">
        <v>1</v>
      </c>
      <c r="J172" s="5">
        <v>5</v>
      </c>
      <c r="K172" s="13">
        <v>2</v>
      </c>
      <c r="L172" s="232" t="s">
        <v>90</v>
      </c>
      <c r="M172" s="5"/>
      <c r="N172" s="25">
        <v>9088</v>
      </c>
      <c r="O172" s="156">
        <v>9088</v>
      </c>
    </row>
    <row r="173" spans="3:15" ht="12.75">
      <c r="C173" s="159"/>
      <c r="D173" s="184"/>
      <c r="E173" s="13"/>
      <c r="F173" s="5"/>
      <c r="G173" s="243"/>
      <c r="H173" s="13">
        <v>2</v>
      </c>
      <c r="I173" s="51">
        <v>1</v>
      </c>
      <c r="J173" s="5">
        <v>5</v>
      </c>
      <c r="K173" s="13">
        <v>3</v>
      </c>
      <c r="L173" s="232" t="s">
        <v>90</v>
      </c>
      <c r="M173" s="5"/>
      <c r="N173" s="25">
        <v>1444</v>
      </c>
      <c r="O173" s="156">
        <v>1444</v>
      </c>
    </row>
    <row r="174" spans="3:15" ht="12.75">
      <c r="C174" s="159"/>
      <c r="D174" s="184"/>
      <c r="E174" s="13"/>
      <c r="F174" s="5"/>
      <c r="G174" s="243"/>
      <c r="H174" s="13">
        <v>2</v>
      </c>
      <c r="I174" s="51">
        <v>2</v>
      </c>
      <c r="J174" s="13">
        <v>2</v>
      </c>
      <c r="K174" s="13">
        <v>2</v>
      </c>
      <c r="L174" s="232" t="s">
        <v>90</v>
      </c>
      <c r="M174" s="242"/>
      <c r="N174" s="25">
        <v>8519</v>
      </c>
      <c r="O174" s="156">
        <v>8519</v>
      </c>
    </row>
    <row r="175" spans="3:15" ht="12.75">
      <c r="C175" s="159"/>
      <c r="D175" s="184"/>
      <c r="E175" s="13"/>
      <c r="F175" s="5"/>
      <c r="G175" s="13"/>
      <c r="H175" s="13"/>
      <c r="I175" s="13"/>
      <c r="J175" s="5"/>
      <c r="K175" s="13"/>
      <c r="L175" s="232"/>
      <c r="M175" s="5"/>
      <c r="N175" s="25"/>
      <c r="O175" s="156"/>
    </row>
    <row r="176" spans="3:16" ht="12.75">
      <c r="C176" s="159"/>
      <c r="D176" s="5"/>
      <c r="E176" s="13"/>
      <c r="F176" s="5"/>
      <c r="G176" s="13"/>
      <c r="H176" s="13"/>
      <c r="I176" s="13"/>
      <c r="J176" s="5"/>
      <c r="K176" s="13"/>
      <c r="L176" s="231"/>
      <c r="M176" s="5"/>
      <c r="N176" s="25"/>
      <c r="O176" s="156"/>
      <c r="P176" s="10"/>
    </row>
    <row r="177" spans="3:16" ht="12.75">
      <c r="C177" s="159"/>
      <c r="D177" s="5"/>
      <c r="E177" s="13"/>
      <c r="F177" s="5"/>
      <c r="G177" s="13"/>
      <c r="H177" s="13"/>
      <c r="I177" s="13"/>
      <c r="J177" s="5"/>
      <c r="K177" s="13"/>
      <c r="L177" s="231"/>
      <c r="M177" s="5"/>
      <c r="N177" s="25"/>
      <c r="O177" s="156"/>
      <c r="P177" s="10"/>
    </row>
    <row r="178" spans="3:16" ht="12.75">
      <c r="C178" s="159"/>
      <c r="D178" s="5"/>
      <c r="E178" s="13"/>
      <c r="F178" s="5"/>
      <c r="G178" s="13"/>
      <c r="H178" s="13"/>
      <c r="I178" s="13"/>
      <c r="J178" s="5"/>
      <c r="K178" s="13"/>
      <c r="L178" s="231"/>
      <c r="M178" s="5"/>
      <c r="N178" s="25"/>
      <c r="O178" s="156"/>
      <c r="P178" s="213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5"/>
      <c r="O179" s="156"/>
      <c r="P179" s="213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13"/>
      <c r="M180" s="5"/>
      <c r="N180" s="25"/>
      <c r="O180" s="156"/>
      <c r="P180" s="213"/>
    </row>
    <row r="181" spans="3:15" ht="12.75">
      <c r="C181" s="159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5"/>
      <c r="O181" s="156"/>
    </row>
    <row r="182" spans="3:15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</row>
    <row r="183" spans="3:15" ht="13.5" thickBot="1">
      <c r="C183" s="159"/>
      <c r="D183" s="5"/>
      <c r="E183" s="13"/>
      <c r="F183" s="5"/>
      <c r="G183" s="13"/>
      <c r="H183" s="13"/>
      <c r="I183" s="13"/>
      <c r="J183" s="5"/>
      <c r="K183" s="13"/>
      <c r="L183" s="28"/>
      <c r="M183" s="5"/>
      <c r="N183" s="25"/>
      <c r="O183" s="215"/>
    </row>
    <row r="184" spans="3:15" ht="13.5" hidden="1" thickBot="1">
      <c r="C184" s="159"/>
      <c r="D184" s="5"/>
      <c r="E184" s="13"/>
      <c r="F184" s="5"/>
      <c r="G184" s="13"/>
      <c r="H184" s="13"/>
      <c r="I184" s="13">
        <v>0</v>
      </c>
      <c r="J184" s="5">
        <v>0</v>
      </c>
      <c r="K184" s="13">
        <v>0</v>
      </c>
      <c r="L184" s="5"/>
      <c r="M184" s="5"/>
      <c r="N184" s="24">
        <v>0</v>
      </c>
      <c r="O184" s="160">
        <f>+N184+0</f>
        <v>0</v>
      </c>
    </row>
    <row r="185" spans="3:15" ht="13.5" hidden="1" thickBot="1">
      <c r="C185" s="159"/>
      <c r="D185" s="5"/>
      <c r="E185" s="13"/>
      <c r="F185" s="5"/>
      <c r="G185" s="13"/>
      <c r="H185" s="13"/>
      <c r="I185" s="13">
        <v>0</v>
      </c>
      <c r="J185" s="5">
        <v>0</v>
      </c>
      <c r="K185" s="13">
        <v>0</v>
      </c>
      <c r="L185" s="5"/>
      <c r="M185" s="5"/>
      <c r="N185" s="24">
        <v>0</v>
      </c>
      <c r="O185" s="160">
        <f>+N185+0</f>
        <v>0</v>
      </c>
    </row>
    <row r="186" spans="3:15" ht="13.5" hidden="1" thickBot="1">
      <c r="C186" s="159"/>
      <c r="D186" s="5"/>
      <c r="E186" s="13"/>
      <c r="F186" s="5"/>
      <c r="G186" s="13"/>
      <c r="H186" s="13"/>
      <c r="I186" s="13"/>
      <c r="J186" s="5"/>
      <c r="K186" s="13"/>
      <c r="L186" s="5"/>
      <c r="M186" s="5"/>
      <c r="N186" s="24"/>
      <c r="O186" s="160"/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thickBot="1">
      <c r="C188" s="139"/>
      <c r="D188" s="162" t="s">
        <v>85</v>
      </c>
      <c r="E188" s="9"/>
      <c r="F188" s="162"/>
      <c r="G188" s="162"/>
      <c r="H188" s="162"/>
      <c r="I188" s="162"/>
      <c r="J188" s="162"/>
      <c r="K188" s="9"/>
      <c r="L188" s="9"/>
      <c r="M188" s="163" t="s">
        <v>74</v>
      </c>
      <c r="N188" s="164">
        <f>SUM(N168:N187)</f>
        <v>309976</v>
      </c>
      <c r="O188" s="165">
        <f>SUM(O168:O187)</f>
        <v>308876</v>
      </c>
    </row>
    <row r="189" spans="3:15" ht="12.75">
      <c r="C189" s="141"/>
      <c r="D189" s="142"/>
      <c r="E189" s="142"/>
      <c r="F189" s="143"/>
      <c r="G189" s="144"/>
      <c r="H189" s="144"/>
      <c r="I189" s="144"/>
      <c r="J189" s="144"/>
      <c r="K189" s="144"/>
      <c r="L189" s="144"/>
      <c r="M189" s="144"/>
      <c r="N189" s="145"/>
      <c r="O189" s="146"/>
    </row>
    <row r="190" spans="3:16" ht="15.75" thickBot="1">
      <c r="C190" s="21"/>
      <c r="D190" s="22"/>
      <c r="E190" s="22"/>
      <c r="F190" s="22"/>
      <c r="G190" s="22"/>
      <c r="H190" s="22"/>
      <c r="I190" s="22"/>
      <c r="J190" s="23" t="s">
        <v>49</v>
      </c>
      <c r="K190" s="22"/>
      <c r="L190" s="22"/>
      <c r="M190" s="22"/>
      <c r="N190" s="147">
        <f>SUM(N188+N149+N124+N78)</f>
        <v>7614779</v>
      </c>
      <c r="O190" s="147">
        <f>SUM(O188+O149+O124+O78)</f>
        <v>6577754</v>
      </c>
      <c r="P190" s="57">
        <f>N190-O190</f>
        <v>1037025</v>
      </c>
    </row>
    <row r="191" spans="3:15" ht="15">
      <c r="C191" s="10"/>
      <c r="D191" s="10"/>
      <c r="E191" s="10"/>
      <c r="F191" s="10"/>
      <c r="G191" s="10"/>
      <c r="H191" s="10"/>
      <c r="I191" s="10"/>
      <c r="J191" s="19"/>
      <c r="K191" s="10"/>
      <c r="L191" s="10"/>
      <c r="M191" s="10"/>
      <c r="N191" s="158"/>
      <c r="O191" s="158"/>
    </row>
    <row r="192" spans="4:14" ht="12.75">
      <c r="D192" s="8"/>
      <c r="E192" s="8"/>
      <c r="F192" s="8"/>
      <c r="K192" s="261"/>
      <c r="L192" s="261"/>
      <c r="M192" s="261"/>
      <c r="N192" s="261"/>
    </row>
    <row r="193" spans="4:14" ht="12.75">
      <c r="D193" s="262" t="s">
        <v>15</v>
      </c>
      <c r="E193" s="262"/>
      <c r="F193" s="262"/>
      <c r="K193" s="262" t="s">
        <v>34</v>
      </c>
      <c r="L193" s="262"/>
      <c r="M193" s="262"/>
      <c r="N193" s="262"/>
    </row>
  </sheetData>
  <sheetProtection/>
  <mergeCells count="13">
    <mergeCell ref="A83:D83"/>
    <mergeCell ref="B75:G75"/>
    <mergeCell ref="B76:G76"/>
    <mergeCell ref="K192:N192"/>
    <mergeCell ref="D193:F193"/>
    <mergeCell ref="K193:N193"/>
    <mergeCell ref="A1:F1"/>
    <mergeCell ref="I10:K10"/>
    <mergeCell ref="I98:K98"/>
    <mergeCell ref="I164:K164"/>
    <mergeCell ref="B74:G74"/>
    <mergeCell ref="B77:G77"/>
    <mergeCell ref="A82:D82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43040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9270582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6739949</v>
      </c>
      <c r="G11" s="38"/>
    </row>
    <row r="12" ht="12.75">
      <c r="G12" s="38"/>
    </row>
    <row r="13" spans="2:8" ht="12.75">
      <c r="B13" t="s">
        <v>63</v>
      </c>
      <c r="F13" s="54">
        <f>+F9-F10+F11</f>
        <v>16010531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6577754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9432777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9270582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9432777</v>
      </c>
      <c r="G25" s="38"/>
    </row>
    <row r="26" spans="5:7" ht="12.75">
      <c r="E26" s="29"/>
      <c r="F26" s="38"/>
      <c r="G26" s="38"/>
    </row>
    <row r="27" spans="2:8" ht="13.5" thickBot="1">
      <c r="B27" s="48" t="s">
        <v>114</v>
      </c>
      <c r="E27" s="29"/>
      <c r="F27" s="129">
        <f>+F25-F23</f>
        <v>162195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43040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1623999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1389589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26061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3039649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540820</v>
      </c>
      <c r="G17" s="54"/>
      <c r="I17" s="172"/>
    </row>
    <row r="18" spans="2:9" ht="12.75">
      <c r="B18" s="48" t="s">
        <v>69</v>
      </c>
      <c r="F18" s="54">
        <f>F15-F17</f>
        <v>2498829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1623999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2498829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113</v>
      </c>
      <c r="C24" s="48"/>
      <c r="D24" s="48"/>
      <c r="E24" s="55" t="s">
        <v>54</v>
      </c>
      <c r="F24" s="129">
        <f>+F20-F22</f>
        <v>-874830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2017-10-06T16:22:15Z</cp:lastPrinted>
  <dcterms:created xsi:type="dcterms:W3CDTF">2003-04-02T15:06:07Z</dcterms:created>
  <dcterms:modified xsi:type="dcterms:W3CDTF">2017-12-08T21:22:03Z</dcterms:modified>
  <cp:category/>
  <cp:version/>
  <cp:contentType/>
  <cp:contentStatus/>
</cp:coreProperties>
</file>