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10.0.0.100\rai\OAI\Contenido_Pagina_Web\PRESUPUESTOS\Ejecuciones\Ejecución Mensual 2021\Formato Abierto\"/>
    </mc:Choice>
  </mc:AlternateContent>
  <bookViews>
    <workbookView xWindow="0" yWindow="0" windowWidth="28800" windowHeight="12435"/>
  </bookViews>
  <sheets>
    <sheet name="P2 Presupuesto Aprobado-Ejec " sheetId="2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3" i="2" l="1"/>
  <c r="K14" i="2"/>
  <c r="K17" i="2"/>
  <c r="K19" i="2"/>
  <c r="K20" i="2"/>
  <c r="K21" i="2"/>
  <c r="K22" i="2"/>
  <c r="K24" i="2"/>
  <c r="K25" i="2"/>
  <c r="K26" i="2"/>
  <c r="K29" i="2"/>
  <c r="K30" i="2"/>
  <c r="K31" i="2"/>
  <c r="K32" i="2"/>
  <c r="K33" i="2"/>
  <c r="K34" i="2"/>
  <c r="K35" i="2"/>
  <c r="K37" i="2"/>
  <c r="K80" i="2"/>
  <c r="K81" i="2"/>
  <c r="C54" i="2" l="1"/>
  <c r="C28" i="2"/>
  <c r="C18" i="2"/>
  <c r="C12" i="2"/>
  <c r="C85" i="2" l="1"/>
  <c r="J28" i="2"/>
  <c r="J18" i="2"/>
  <c r="J12" i="2"/>
  <c r="J85" i="2" s="1"/>
  <c r="I28" i="2"/>
  <c r="H28" i="2"/>
  <c r="G28" i="2"/>
  <c r="F28" i="2"/>
  <c r="K28" i="2" s="1"/>
  <c r="I18" i="2"/>
  <c r="H18" i="2"/>
  <c r="G18" i="2"/>
  <c r="F18" i="2"/>
  <c r="E18" i="2"/>
  <c r="D18" i="2"/>
  <c r="I12" i="2"/>
  <c r="H12" i="2"/>
  <c r="H85" i="2" s="1"/>
  <c r="G12" i="2"/>
  <c r="F12" i="2"/>
  <c r="E12" i="2"/>
  <c r="D12" i="2"/>
  <c r="B54" i="2"/>
  <c r="B28" i="2"/>
  <c r="B18" i="2"/>
  <c r="B12" i="2"/>
  <c r="D85" i="2" l="1"/>
  <c r="K12" i="2"/>
  <c r="K18" i="2"/>
  <c r="G85" i="2"/>
  <c r="E85" i="2"/>
  <c r="B85" i="2"/>
  <c r="I85" i="2"/>
  <c r="F85" i="2"/>
  <c r="K85" i="2" l="1"/>
</calcChain>
</file>

<file path=xl/sharedStrings.xml><?xml version="1.0" encoding="utf-8"?>
<sst xmlns="http://schemas.openxmlformats.org/spreadsheetml/2006/main" count="95" uniqueCount="95">
  <si>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</si>
  <si>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</si>
  <si>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</si>
  <si>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</si>
  <si>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</si>
  <si>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</si>
  <si>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</si>
  <si>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</si>
  <si>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</si>
  <si>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</si>
  <si>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</si>
  <si>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</si>
  <si>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</si>
  <si>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</si>
  <si>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</si>
  <si>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</si>
  <si>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</si>
  <si>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</si>
  <si>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</si>
  <si>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</si>
  <si>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</si>
  <si>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</si>
  <si>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</si>
  <si>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</si>
  <si>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</si>
  <si>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</si>
  <si>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</si>
  <si>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</si>
  <si>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</si>
  <si>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</si>
  <si>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</si>
  <si>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</si>
  <si>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</si>
  <si>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</si>
  <si>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</si>
  <si>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</si>
  <si>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</si>
  <si>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</si>
  <si>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</si>
  <si>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</si>
  <si>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</si>
  <si>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</si>
  <si>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</si>
  <si>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</si>
  <si>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</si>
  <si>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</si>
  <si>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</si>
  <si>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</si>
  <si>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</si>
  <si>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</si>
  <si>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</si>
  <si>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</si>
  <si>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</si>
  <si>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</si>
  <si>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</si>
  <si>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</si>
  <si>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</si>
  <si>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</si>
  <si>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</si>
  <si>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</si>
  <si>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</si>
  <si>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</si>
  <si>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</si>
  <si>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</si>
  <si>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</si>
  <si>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</si>
  <si>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</si>
  <si>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</si>
  <si>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</si>
  <si>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</si>
  <si>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</si>
  <si>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</si>
  <si>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</si>
  <si>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</si>
  <si>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</si>
  <si>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</si>
  <si>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</si>
  <si>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</si>
  <si>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</si>
  <si>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</si>
  <si>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</si>
  <si>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</si>
  <si>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</si>
  <si>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</si>
  <si>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Ejecución de Gasto y Aplicaciones financieras </t>
  </si>
  <si>
    <t>Presupuesto Modificado</t>
  </si>
  <si>
    <t>Presupuesto Aprobado</t>
  </si>
  <si>
    <t>Ministerio de Medio Ambiente y Recursos Naturales</t>
  </si>
  <si>
    <t>Acuario Nacional</t>
  </si>
  <si>
    <t>Año 2021</t>
  </si>
  <si>
    <t>Total General</t>
  </si>
  <si>
    <t xml:space="preserve">Gasto Devengado 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</si>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</sst>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  <numFmt numFmtId="166" formatCode="_(* #,##0.0000_);_(* \(#,##0.00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6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2" fillId="2" borderId="2" xfId="0" applyFont="1" applyFill="1" applyBorder="1" applyAlignment="1">
      <alignment vertical="center"/>
    </xf>
    <xf numFmtId="0" fontId="2" fillId="3" borderId="3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0" fillId="0" borderId="9" xfId="0" applyBorder="1"/>
    <xf numFmtId="43" fontId="5" fillId="0" borderId="0" xfId="1" applyFont="1" applyAlignment="1">
      <alignment horizontal="right"/>
    </xf>
    <xf numFmtId="4" fontId="5" fillId="0" borderId="0" xfId="0" applyNumberFormat="1" applyFont="1" applyAlignment="1">
      <alignment horizontal="right"/>
    </xf>
    <xf numFmtId="4" fontId="5" fillId="0" borderId="0" xfId="0" applyNumberFormat="1" applyFont="1" applyAlignment="1"/>
    <xf numFmtId="0" fontId="0" fillId="0" borderId="11" xfId="0" applyBorder="1" applyAlignment="1">
      <alignment vertical="center"/>
    </xf>
    <xf numFmtId="0" fontId="3" fillId="0" borderId="11" xfId="0" applyFont="1" applyBorder="1" applyAlignment="1">
      <alignment wrapText="1"/>
    </xf>
    <xf numFmtId="0" fontId="0" fillId="0" borderId="11" xfId="0" applyBorder="1" applyAlignment="1">
      <alignment wrapText="1"/>
    </xf>
    <xf numFmtId="43" fontId="8" fillId="0" borderId="0" xfId="1" applyFont="1" applyAlignment="1">
      <alignment wrapText="1"/>
    </xf>
    <xf numFmtId="43" fontId="8" fillId="0" borderId="0" xfId="1" applyFont="1" applyAlignment="1"/>
    <xf numFmtId="43" fontId="8" fillId="0" borderId="0" xfId="1" applyNumberFormat="1" applyFont="1" applyAlignment="1">
      <alignment wrapText="1"/>
    </xf>
    <xf numFmtId="43" fontId="8" fillId="0" borderId="0" xfId="0" applyNumberFormat="1" applyFont="1" applyAlignment="1"/>
    <xf numFmtId="43" fontId="5" fillId="0" borderId="0" xfId="0" applyNumberFormat="1" applyFont="1" applyAlignment="1">
      <alignment wrapText="1"/>
    </xf>
    <xf numFmtId="43" fontId="5" fillId="0" borderId="0" xfId="1" applyFont="1" applyAlignment="1">
      <alignment wrapText="1"/>
    </xf>
    <xf numFmtId="43" fontId="5" fillId="0" borderId="0" xfId="1" applyFont="1" applyAlignment="1"/>
    <xf numFmtId="4" fontId="5" fillId="0" borderId="0" xfId="1" applyNumberFormat="1" applyFont="1" applyAlignment="1"/>
    <xf numFmtId="43" fontId="5" fillId="0" borderId="0" xfId="0" applyNumberFormat="1" applyFont="1" applyAlignment="1"/>
    <xf numFmtId="165" fontId="5" fillId="0" borderId="0" xfId="0" applyNumberFormat="1" applyFont="1" applyAlignment="1">
      <alignment wrapText="1"/>
    </xf>
    <xf numFmtId="0" fontId="5" fillId="0" borderId="0" xfId="0" applyFont="1" applyAlignment="1"/>
    <xf numFmtId="4" fontId="5" fillId="0" borderId="0" xfId="0" applyNumberFormat="1" applyFont="1" applyAlignment="1">
      <alignment horizontal="center"/>
    </xf>
    <xf numFmtId="43" fontId="5" fillId="0" borderId="0" xfId="0" applyNumberFormat="1" applyFont="1" applyAlignment="1">
      <alignment horizontal="center"/>
    </xf>
    <xf numFmtId="43" fontId="5" fillId="0" borderId="0" xfId="1" applyFont="1" applyAlignment="1">
      <alignment horizontal="center"/>
    </xf>
    <xf numFmtId="43" fontId="8" fillId="0" borderId="0" xfId="0" applyNumberFormat="1" applyFont="1" applyAlignment="1">
      <alignment wrapText="1"/>
    </xf>
    <xf numFmtId="165" fontId="5" fillId="0" borderId="0" xfId="0" applyNumberFormat="1" applyFont="1" applyAlignment="1"/>
    <xf numFmtId="165" fontId="8" fillId="0" borderId="0" xfId="0" applyNumberFormat="1" applyFont="1" applyAlignment="1">
      <alignment wrapText="1"/>
    </xf>
    <xf numFmtId="4" fontId="8" fillId="0" borderId="0" xfId="0" applyNumberFormat="1" applyFont="1" applyAlignment="1"/>
    <xf numFmtId="0" fontId="0" fillId="0" borderId="0" xfId="0" applyAlignment="1"/>
    <xf numFmtId="166" fontId="5" fillId="0" borderId="0" xfId="0" applyNumberFormat="1" applyFont="1" applyAlignment="1">
      <alignment wrapText="1"/>
    </xf>
    <xf numFmtId="164" fontId="0" fillId="0" borderId="0" xfId="0" applyNumberFormat="1" applyAlignment="1"/>
    <xf numFmtId="164" fontId="3" fillId="0" borderId="0" xfId="0" applyNumberFormat="1" applyFont="1" applyAlignment="1"/>
    <xf numFmtId="164" fontId="3" fillId="0" borderId="1" xfId="0" applyNumberFormat="1" applyFont="1" applyBorder="1" applyAlignment="1"/>
    <xf numFmtId="164" fontId="8" fillId="0" borderId="1" xfId="0" applyNumberFormat="1" applyFont="1" applyBorder="1" applyAlignment="1"/>
    <xf numFmtId="2" fontId="8" fillId="0" borderId="0" xfId="0" applyNumberFormat="1" applyFont="1" applyAlignment="1"/>
    <xf numFmtId="2" fontId="5" fillId="0" borderId="0" xfId="0" applyNumberFormat="1" applyFont="1" applyAlignment="1"/>
    <xf numFmtId="43" fontId="9" fillId="2" borderId="2" xfId="0" applyNumberFormat="1" applyFont="1" applyFill="1" applyBorder="1" applyAlignment="1"/>
    <xf numFmtId="0" fontId="6" fillId="0" borderId="0" xfId="0" applyFont="1" applyBorder="1" applyAlignment="1">
      <alignment horizontal="center" vertical="top" wrapText="1" readingOrder="1"/>
    </xf>
    <xf numFmtId="0" fontId="2" fillId="3" borderId="10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top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314324</xdr:colOff>
      <xdr:row>2</xdr:row>
      <xdr:rowOff>123825</xdr:rowOff>
    </xdr:from>
    <xdr:to>
      <xdr:col>0</xdr:col>
      <xdr:colOff>2125195</xdr:colOff>
      <xdr:row>6</xdr:row>
      <xdr:rowOff>57150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8324" y="504825"/>
          <a:ext cx="1810871" cy="962025"/>
        </a:xfrm>
        <a:prstGeom prst="rect">
          <a:avLst/>
        </a:prstGeom>
      </xdr:spPr>
    </xdr:pic>
    <xdr:clientData/>
  </xdr:twoCellAnchor>
  <xdr:twoCellAnchor editAs="oneCell">
    <xdr:from>
      <xdr:col>8</xdr:col>
      <xdr:colOff>914400</xdr:colOff>
      <xdr:row>2</xdr:row>
      <xdr:rowOff>161925</xdr:rowOff>
    </xdr:from>
    <xdr:to>
      <xdr:col>10</xdr:col>
      <xdr:colOff>400050</xdr:colOff>
      <xdr:row>5</xdr:row>
      <xdr:rowOff>150129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344650" y="542925"/>
          <a:ext cx="1409700" cy="81687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L93"/>
  <sheetViews>
    <sheetView showGridLines="0" tabSelected="1" zoomScaleNormal="100" workbookViewId="0">
      <selection activeCell="M21" sqref="M21"/>
    </sheetView>
  </sheetViews>
  <sheetFormatPr baseColWidth="10" defaultColWidth="11.42578125" defaultRowHeight="15" x14ac:dyDescent="0.25"/>
  <cols>
    <col min="1" max="1" width="93.7109375" bestFit="1" customWidth="1"/>
    <col min="2" max="2" width="17.5703125" customWidth="1"/>
    <col min="3" max="3" width="16.7109375" customWidth="1"/>
    <col min="4" max="4" width="15.28515625" bestFit="1" customWidth="1"/>
    <col min="5" max="5" width="14.5703125" bestFit="1" customWidth="1"/>
    <col min="6" max="6" width="14.42578125" bestFit="1" customWidth="1"/>
    <col min="7" max="8" width="14.5703125" bestFit="1" customWidth="1"/>
    <col min="9" max="10" width="14.42578125" bestFit="1" customWidth="1"/>
    <col min="11" max="11" width="15.5703125" bestFit="1" customWidth="1"/>
  </cols>
  <sheetData>
    <row r="3" spans="1:12" ht="28.5" customHeight="1" x14ac:dyDescent="0.25">
      <c r="A3" s="46" t="s">
        <v>87</v>
      </c>
      <c r="B3" s="47"/>
      <c r="C3" s="47"/>
      <c r="D3" s="47"/>
      <c r="E3" s="47"/>
      <c r="F3" s="47"/>
      <c r="G3" s="47"/>
      <c r="H3" s="47"/>
      <c r="I3" s="47"/>
      <c r="J3" s="47"/>
      <c r="K3" s="47"/>
    </row>
    <row r="4" spans="1:12" ht="21" customHeight="1" x14ac:dyDescent="0.25">
      <c r="A4" s="48" t="s">
        <v>88</v>
      </c>
      <c r="B4" s="49"/>
      <c r="C4" s="49"/>
      <c r="D4" s="49"/>
      <c r="E4" s="49"/>
      <c r="F4" s="49"/>
      <c r="G4" s="49"/>
      <c r="H4" s="49"/>
      <c r="I4" s="49"/>
      <c r="J4" s="49"/>
      <c r="K4" s="49"/>
    </row>
    <row r="5" spans="1:12" ht="15.75" x14ac:dyDescent="0.25">
      <c r="A5" s="53" t="s">
        <v>89</v>
      </c>
      <c r="B5" s="54"/>
      <c r="C5" s="54"/>
      <c r="D5" s="54"/>
      <c r="E5" s="54"/>
      <c r="F5" s="54"/>
      <c r="G5" s="54"/>
      <c r="H5" s="54"/>
      <c r="I5" s="54"/>
      <c r="J5" s="54"/>
      <c r="K5" s="54"/>
    </row>
    <row r="6" spans="1:12" ht="15.75" customHeight="1" x14ac:dyDescent="0.25">
      <c r="A6" s="55" t="s">
        <v>84</v>
      </c>
      <c r="B6" s="42"/>
      <c r="C6" s="42"/>
      <c r="D6" s="42"/>
      <c r="E6" s="42"/>
      <c r="F6" s="42"/>
      <c r="G6" s="42"/>
      <c r="H6" s="42"/>
      <c r="I6" s="42"/>
      <c r="J6" s="42"/>
      <c r="K6" s="42"/>
    </row>
    <row r="7" spans="1:12" ht="15.75" customHeight="1" x14ac:dyDescent="0.25">
      <c r="A7" s="42" t="s">
        <v>75</v>
      </c>
      <c r="B7" s="42"/>
      <c r="C7" s="42"/>
      <c r="D7" s="42"/>
      <c r="E7" s="42"/>
      <c r="F7" s="42"/>
      <c r="G7" s="42"/>
      <c r="H7" s="42"/>
      <c r="I7" s="42"/>
      <c r="J7" s="42"/>
      <c r="K7" s="42"/>
    </row>
    <row r="9" spans="1:12" ht="25.5" customHeight="1" x14ac:dyDescent="0.25">
      <c r="A9" s="50" t="s">
        <v>65</v>
      </c>
      <c r="B9" s="51" t="s">
        <v>86</v>
      </c>
      <c r="C9" s="51" t="s">
        <v>85</v>
      </c>
      <c r="D9" s="43" t="s">
        <v>91</v>
      </c>
      <c r="E9" s="44"/>
      <c r="F9" s="44"/>
      <c r="G9" s="44"/>
      <c r="H9" s="44"/>
      <c r="I9" s="44"/>
      <c r="J9" s="44"/>
      <c r="K9" s="45"/>
    </row>
    <row r="10" spans="1:12" x14ac:dyDescent="0.25">
      <c r="A10" s="50"/>
      <c r="B10" s="52"/>
      <c r="C10" s="52"/>
      <c r="D10" s="6" t="s">
        <v>77</v>
      </c>
      <c r="E10" s="6" t="s">
        <v>78</v>
      </c>
      <c r="F10" s="6" t="s">
        <v>79</v>
      </c>
      <c r="G10" s="6" t="s">
        <v>80</v>
      </c>
      <c r="H10" s="7" t="s">
        <v>81</v>
      </c>
      <c r="I10" s="6" t="s">
        <v>82</v>
      </c>
      <c r="J10" s="7" t="s">
        <v>83</v>
      </c>
      <c r="K10" s="6" t="s">
        <v>76</v>
      </c>
    </row>
    <row r="11" spans="1:12" x14ac:dyDescent="0.25">
      <c r="A11" s="1" t="s">
        <v>0</v>
      </c>
      <c r="B11" s="2"/>
      <c r="C11" s="2"/>
      <c r="D11" s="2"/>
      <c r="E11" s="2"/>
      <c r="F11" s="2"/>
      <c r="G11" s="2"/>
      <c r="H11" s="2"/>
      <c r="I11" s="2"/>
      <c r="J11" s="2"/>
      <c r="K11" s="2"/>
    </row>
    <row r="12" spans="1:12" ht="15.75" x14ac:dyDescent="0.25">
      <c r="A12" s="3" t="s">
        <v>1</v>
      </c>
      <c r="B12" s="15">
        <f>SUM(B13:B17)</f>
        <v>46863775</v>
      </c>
      <c r="C12" s="16">
        <f>SUM(C13:C17)</f>
        <v>53965855</v>
      </c>
      <c r="D12" s="17">
        <f>SUM(D13:D17)</f>
        <v>3806607</v>
      </c>
      <c r="E12" s="15">
        <f t="shared" ref="E12:J12" si="0">SUM(E13:E17)</f>
        <v>3806607</v>
      </c>
      <c r="F12" s="15">
        <f t="shared" si="0"/>
        <v>3810646</v>
      </c>
      <c r="G12" s="15">
        <f t="shared" si="0"/>
        <v>3636819</v>
      </c>
      <c r="H12" s="15">
        <f t="shared" si="0"/>
        <v>4613659.3899999997</v>
      </c>
      <c r="I12" s="15">
        <f t="shared" si="0"/>
        <v>5694321</v>
      </c>
      <c r="J12" s="15">
        <f t="shared" si="0"/>
        <v>3834597</v>
      </c>
      <c r="K12" s="18">
        <f>SUM(D12:J12)</f>
        <v>29203256.390000001</v>
      </c>
    </row>
    <row r="13" spans="1:12" ht="15.75" x14ac:dyDescent="0.25">
      <c r="A13" s="4" t="s">
        <v>2</v>
      </c>
      <c r="B13" s="19">
        <v>38611925</v>
      </c>
      <c r="C13" s="19">
        <v>45126226</v>
      </c>
      <c r="D13" s="20">
        <v>3253125</v>
      </c>
      <c r="E13" s="21">
        <v>3253125</v>
      </c>
      <c r="F13" s="22">
        <v>3256625</v>
      </c>
      <c r="G13" s="9">
        <v>3107695</v>
      </c>
      <c r="H13" s="21">
        <v>4040648.07</v>
      </c>
      <c r="I13" s="21">
        <v>3782171</v>
      </c>
      <c r="J13" s="21">
        <v>3220625</v>
      </c>
      <c r="K13" s="23">
        <f>SUM(D13:J13)</f>
        <v>23914014.07</v>
      </c>
    </row>
    <row r="14" spans="1:12" ht="15.75" x14ac:dyDescent="0.25">
      <c r="A14" s="4" t="s">
        <v>3</v>
      </c>
      <c r="B14" s="19">
        <v>2182425</v>
      </c>
      <c r="C14" s="19">
        <v>2182425</v>
      </c>
      <c r="D14" s="20">
        <v>65300</v>
      </c>
      <c r="E14" s="11">
        <v>65300</v>
      </c>
      <c r="F14" s="11">
        <v>65300</v>
      </c>
      <c r="G14" s="10">
        <v>65300</v>
      </c>
      <c r="H14" s="21">
        <v>65300</v>
      </c>
      <c r="I14" s="21">
        <v>1398825</v>
      </c>
      <c r="J14" s="21">
        <v>130600</v>
      </c>
      <c r="K14" s="23">
        <f>SUM(D14:J14)</f>
        <v>1855925</v>
      </c>
    </row>
    <row r="15" spans="1:12" ht="15.75" x14ac:dyDescent="0.25">
      <c r="A15" s="4" t="s">
        <v>4</v>
      </c>
      <c r="B15" s="19">
        <v>738000</v>
      </c>
      <c r="C15" s="19">
        <v>738000</v>
      </c>
      <c r="D15" s="24"/>
      <c r="E15" s="11"/>
      <c r="F15" s="11"/>
      <c r="G15" s="10"/>
      <c r="H15" s="21"/>
      <c r="I15" s="21"/>
      <c r="J15" s="21"/>
      <c r="K15" s="25"/>
      <c r="L15" s="8"/>
    </row>
    <row r="16" spans="1:12" ht="15.75" x14ac:dyDescent="0.25">
      <c r="A16" s="4" t="s">
        <v>5</v>
      </c>
      <c r="B16" s="24"/>
      <c r="C16" s="24"/>
      <c r="D16" s="24"/>
      <c r="E16" s="11"/>
      <c r="F16" s="11"/>
      <c r="G16" s="10"/>
      <c r="H16" s="25"/>
      <c r="I16" s="23"/>
      <c r="J16" s="25"/>
      <c r="K16" s="25"/>
    </row>
    <row r="17" spans="1:11" ht="15.75" x14ac:dyDescent="0.25">
      <c r="A17" s="4" t="s">
        <v>6</v>
      </c>
      <c r="B17" s="19">
        <v>5331425</v>
      </c>
      <c r="C17" s="19">
        <v>5919204</v>
      </c>
      <c r="D17" s="20">
        <v>488182</v>
      </c>
      <c r="E17" s="11">
        <v>488182</v>
      </c>
      <c r="F17" s="11">
        <v>488721</v>
      </c>
      <c r="G17" s="10">
        <v>463824</v>
      </c>
      <c r="H17" s="26">
        <v>507711.32</v>
      </c>
      <c r="I17" s="27">
        <v>513325</v>
      </c>
      <c r="J17" s="28">
        <v>483372</v>
      </c>
      <c r="K17" s="23">
        <f t="shared" ref="K17:K22" si="1">SUM(D17:J17)</f>
        <v>3433317.32</v>
      </c>
    </row>
    <row r="18" spans="1:11" ht="15.75" x14ac:dyDescent="0.25">
      <c r="A18" s="3" t="s">
        <v>7</v>
      </c>
      <c r="B18" s="29">
        <f>SUM(B19:B27)</f>
        <v>9111656</v>
      </c>
      <c r="C18" s="29">
        <f>SUM(C19:C26)</f>
        <v>15405664</v>
      </c>
      <c r="D18" s="29">
        <f>SUM(D19:D27)</f>
        <v>110004</v>
      </c>
      <c r="E18" s="29">
        <f t="shared" ref="E18:J18" si="2">SUM(E19:E27)</f>
        <v>198926</v>
      </c>
      <c r="F18" s="29">
        <f t="shared" si="2"/>
        <v>205890</v>
      </c>
      <c r="G18" s="29">
        <f t="shared" si="2"/>
        <v>234454</v>
      </c>
      <c r="H18" s="29">
        <f t="shared" si="2"/>
        <v>272794.88</v>
      </c>
      <c r="I18" s="29">
        <f t="shared" si="2"/>
        <v>975902</v>
      </c>
      <c r="J18" s="29">
        <f t="shared" si="2"/>
        <v>1395637</v>
      </c>
      <c r="K18" s="18">
        <f t="shared" si="1"/>
        <v>3393607.88</v>
      </c>
    </row>
    <row r="19" spans="1:11" ht="15.75" x14ac:dyDescent="0.25">
      <c r="A19" s="4" t="s">
        <v>8</v>
      </c>
      <c r="B19" s="19">
        <v>7099452</v>
      </c>
      <c r="C19" s="19">
        <v>8049316</v>
      </c>
      <c r="D19" s="20">
        <v>86781</v>
      </c>
      <c r="E19" s="11">
        <v>58479</v>
      </c>
      <c r="F19" s="11">
        <v>76374</v>
      </c>
      <c r="G19" s="10">
        <v>114206</v>
      </c>
      <c r="H19" s="21">
        <v>87715.61</v>
      </c>
      <c r="I19" s="21">
        <v>481579</v>
      </c>
      <c r="J19" s="21">
        <v>786363</v>
      </c>
      <c r="K19" s="23">
        <f t="shared" si="1"/>
        <v>1691497.6099999999</v>
      </c>
    </row>
    <row r="20" spans="1:11" ht="15.75" x14ac:dyDescent="0.25">
      <c r="A20" s="4" t="s">
        <v>9</v>
      </c>
      <c r="B20" s="19">
        <v>137224</v>
      </c>
      <c r="C20" s="19">
        <v>562224</v>
      </c>
      <c r="D20" s="24"/>
      <c r="E20" s="11"/>
      <c r="F20" s="11">
        <v>7906</v>
      </c>
      <c r="G20" s="10"/>
      <c r="H20" s="21"/>
      <c r="I20" s="21"/>
      <c r="J20" s="21">
        <v>6217</v>
      </c>
      <c r="K20" s="23">
        <f t="shared" si="1"/>
        <v>14123</v>
      </c>
    </row>
    <row r="21" spans="1:11" ht="15.75" x14ac:dyDescent="0.25">
      <c r="A21" s="4" t="s">
        <v>10</v>
      </c>
      <c r="B21" s="19">
        <v>426940</v>
      </c>
      <c r="C21" s="19">
        <v>796940</v>
      </c>
      <c r="D21" s="24"/>
      <c r="E21" s="11"/>
      <c r="F21" s="11">
        <v>62600</v>
      </c>
      <c r="G21" s="10">
        <v>25800</v>
      </c>
      <c r="H21" s="21">
        <v>51300</v>
      </c>
      <c r="I21" s="21">
        <v>15100</v>
      </c>
      <c r="J21" s="21">
        <v>51000</v>
      </c>
      <c r="K21" s="23">
        <f t="shared" si="1"/>
        <v>205800</v>
      </c>
    </row>
    <row r="22" spans="1:11" ht="15.75" x14ac:dyDescent="0.25">
      <c r="A22" s="4" t="s">
        <v>11</v>
      </c>
      <c r="B22" s="19">
        <v>50360</v>
      </c>
      <c r="C22" s="19">
        <v>120360</v>
      </c>
      <c r="D22" s="24"/>
      <c r="E22" s="11"/>
      <c r="F22" s="11">
        <v>6060</v>
      </c>
      <c r="G22" s="10">
        <v>1840</v>
      </c>
      <c r="H22" s="21">
        <v>4340</v>
      </c>
      <c r="I22" s="21">
        <v>640</v>
      </c>
      <c r="J22" s="21">
        <v>700</v>
      </c>
      <c r="K22" s="23">
        <f t="shared" si="1"/>
        <v>13580</v>
      </c>
    </row>
    <row r="23" spans="1:11" ht="15.75" x14ac:dyDescent="0.25">
      <c r="A23" s="4" t="s">
        <v>12</v>
      </c>
      <c r="B23" s="24"/>
      <c r="C23" s="24"/>
      <c r="D23" s="24"/>
      <c r="E23" s="11"/>
      <c r="F23" s="11"/>
      <c r="G23" s="10"/>
      <c r="H23" s="25"/>
      <c r="I23" s="25"/>
      <c r="J23" s="25"/>
      <c r="K23" s="25"/>
    </row>
    <row r="24" spans="1:11" ht="15.75" x14ac:dyDescent="0.25">
      <c r="A24" s="4" t="s">
        <v>13</v>
      </c>
      <c r="B24" s="19">
        <v>667080</v>
      </c>
      <c r="C24" s="19">
        <v>2243222</v>
      </c>
      <c r="D24" s="24"/>
      <c r="E24" s="11">
        <v>117272</v>
      </c>
      <c r="F24" s="11">
        <v>45760</v>
      </c>
      <c r="G24" s="10">
        <v>46455</v>
      </c>
      <c r="H24" s="21">
        <v>84388</v>
      </c>
      <c r="I24" s="21">
        <v>477527</v>
      </c>
      <c r="J24" s="21">
        <v>82260</v>
      </c>
      <c r="K24" s="30">
        <f>SUM(D24:J24)</f>
        <v>853662</v>
      </c>
    </row>
    <row r="25" spans="1:11" ht="15.75" x14ac:dyDescent="0.25">
      <c r="A25" s="4" t="s">
        <v>14</v>
      </c>
      <c r="B25" s="19">
        <v>276000</v>
      </c>
      <c r="C25" s="19">
        <v>2883000</v>
      </c>
      <c r="D25" s="20">
        <v>23000</v>
      </c>
      <c r="E25" s="11">
        <v>23000</v>
      </c>
      <c r="F25" s="11">
        <v>2800</v>
      </c>
      <c r="G25" s="10">
        <v>41272</v>
      </c>
      <c r="H25" s="28">
        <v>39470.99</v>
      </c>
      <c r="I25" s="28">
        <v>700</v>
      </c>
      <c r="J25" s="21">
        <v>436456</v>
      </c>
      <c r="K25" s="23">
        <f>SUM(D25:J25)</f>
        <v>566698.99</v>
      </c>
    </row>
    <row r="26" spans="1:11" ht="15.75" x14ac:dyDescent="0.25">
      <c r="A26" s="4" t="s">
        <v>15</v>
      </c>
      <c r="B26" s="19">
        <v>454600</v>
      </c>
      <c r="C26" s="19">
        <v>750602</v>
      </c>
      <c r="D26" s="20">
        <v>223</v>
      </c>
      <c r="E26" s="11">
        <v>175</v>
      </c>
      <c r="F26" s="11">
        <v>4390</v>
      </c>
      <c r="G26" s="10">
        <v>4881</v>
      </c>
      <c r="H26" s="21">
        <v>5580.28</v>
      </c>
      <c r="I26" s="21">
        <v>356</v>
      </c>
      <c r="J26" s="21">
        <v>32641</v>
      </c>
      <c r="K26" s="23">
        <f>SUM(D26:J26)</f>
        <v>48246.28</v>
      </c>
    </row>
    <row r="27" spans="1:11" ht="15.75" x14ac:dyDescent="0.25">
      <c r="A27" s="4" t="s">
        <v>16</v>
      </c>
      <c r="B27" s="24"/>
      <c r="C27" s="24"/>
      <c r="D27" s="24"/>
      <c r="E27" s="11"/>
      <c r="F27" s="11"/>
      <c r="G27" s="10"/>
      <c r="H27" s="25"/>
      <c r="I27" s="25"/>
      <c r="J27" s="25"/>
      <c r="K27" s="25"/>
    </row>
    <row r="28" spans="1:11" ht="15.75" x14ac:dyDescent="0.25">
      <c r="A28" s="3" t="s">
        <v>17</v>
      </c>
      <c r="B28" s="29">
        <f>SUM(B29:B37)</f>
        <v>27103162</v>
      </c>
      <c r="C28" s="29">
        <f>SUM(C29:C37)</f>
        <v>24943296.829999998</v>
      </c>
      <c r="D28" s="31"/>
      <c r="E28" s="11"/>
      <c r="F28" s="32">
        <f>SUM(F29:F37)</f>
        <v>106342</v>
      </c>
      <c r="G28" s="32">
        <f t="shared" ref="G28:J28" si="3">SUM(G29:G37)</f>
        <v>222038</v>
      </c>
      <c r="H28" s="32">
        <f t="shared" si="3"/>
        <v>442373.4</v>
      </c>
      <c r="I28" s="32">
        <f t="shared" si="3"/>
        <v>136534</v>
      </c>
      <c r="J28" s="32">
        <f t="shared" si="3"/>
        <v>173226</v>
      </c>
      <c r="K28" s="18">
        <f t="shared" ref="K28:K35" si="4">SUM(D28:J28)</f>
        <v>1080513.3999999999</v>
      </c>
    </row>
    <row r="29" spans="1:11" ht="15.75" x14ac:dyDescent="0.25">
      <c r="A29" s="4" t="s">
        <v>18</v>
      </c>
      <c r="B29" s="19">
        <v>14234954</v>
      </c>
      <c r="C29" s="19">
        <v>8485059</v>
      </c>
      <c r="D29" s="24"/>
      <c r="E29" s="11"/>
      <c r="F29" s="11">
        <v>22466</v>
      </c>
      <c r="G29" s="10">
        <v>77977</v>
      </c>
      <c r="H29" s="11">
        <v>53790.53</v>
      </c>
      <c r="I29" s="23">
        <v>23356</v>
      </c>
      <c r="J29" s="21">
        <v>104602</v>
      </c>
      <c r="K29" s="23">
        <f t="shared" si="4"/>
        <v>282191.53000000003</v>
      </c>
    </row>
    <row r="30" spans="1:11" ht="15.75" x14ac:dyDescent="0.25">
      <c r="A30" s="4" t="s">
        <v>19</v>
      </c>
      <c r="B30" s="19">
        <v>151450</v>
      </c>
      <c r="C30" s="19">
        <v>391450</v>
      </c>
      <c r="D30" s="24"/>
      <c r="E30" s="11"/>
      <c r="F30" s="11"/>
      <c r="G30" s="10"/>
      <c r="H30" s="11"/>
      <c r="I30" s="23"/>
      <c r="J30" s="21">
        <v>1980</v>
      </c>
      <c r="K30" s="23">
        <f t="shared" si="4"/>
        <v>1980</v>
      </c>
    </row>
    <row r="31" spans="1:11" ht="15.75" x14ac:dyDescent="0.25">
      <c r="A31" s="4" t="s">
        <v>20</v>
      </c>
      <c r="B31" s="19">
        <v>16740</v>
      </c>
      <c r="C31" s="19">
        <v>376740</v>
      </c>
      <c r="D31" s="24"/>
      <c r="E31" s="11"/>
      <c r="F31" s="11">
        <v>3248</v>
      </c>
      <c r="G31" s="10">
        <v>6042</v>
      </c>
      <c r="H31" s="11">
        <v>49029</v>
      </c>
      <c r="I31" s="23"/>
      <c r="J31" s="25"/>
      <c r="K31" s="23">
        <f t="shared" si="4"/>
        <v>58319</v>
      </c>
    </row>
    <row r="32" spans="1:11" ht="15.75" x14ac:dyDescent="0.25">
      <c r="A32" s="4" t="s">
        <v>21</v>
      </c>
      <c r="B32" s="19">
        <v>204725</v>
      </c>
      <c r="C32" s="19">
        <v>384725</v>
      </c>
      <c r="D32" s="24"/>
      <c r="E32" s="11"/>
      <c r="F32" s="11"/>
      <c r="G32" s="10">
        <v>8968</v>
      </c>
      <c r="H32" s="11"/>
      <c r="I32" s="23"/>
      <c r="J32" s="21">
        <v>3717</v>
      </c>
      <c r="K32" s="23">
        <f t="shared" si="4"/>
        <v>12685</v>
      </c>
    </row>
    <row r="33" spans="1:11" ht="15.75" x14ac:dyDescent="0.25">
      <c r="A33" s="4" t="s">
        <v>22</v>
      </c>
      <c r="B33" s="19">
        <v>1198415</v>
      </c>
      <c r="C33" s="19">
        <v>1662157.83</v>
      </c>
      <c r="D33" s="24"/>
      <c r="E33" s="11"/>
      <c r="F33" s="11">
        <v>49264</v>
      </c>
      <c r="G33" s="10">
        <v>11762</v>
      </c>
      <c r="H33" s="11">
        <v>53795.82</v>
      </c>
      <c r="I33" s="23">
        <v>375</v>
      </c>
      <c r="J33" s="21">
        <v>4220</v>
      </c>
      <c r="K33" s="23">
        <f t="shared" si="4"/>
        <v>119416.82</v>
      </c>
    </row>
    <row r="34" spans="1:11" ht="15.75" x14ac:dyDescent="0.25">
      <c r="A34" s="4" t="s">
        <v>23</v>
      </c>
      <c r="B34" s="19">
        <v>838100</v>
      </c>
      <c r="C34" s="19">
        <v>1280704</v>
      </c>
      <c r="D34" s="24"/>
      <c r="E34" s="11"/>
      <c r="F34" s="11">
        <v>16275</v>
      </c>
      <c r="G34" s="10">
        <v>4942</v>
      </c>
      <c r="H34" s="11">
        <v>32834.980000000003</v>
      </c>
      <c r="I34" s="23"/>
      <c r="J34" s="21">
        <v>5416</v>
      </c>
      <c r="K34" s="23">
        <f t="shared" si="4"/>
        <v>59467.98</v>
      </c>
    </row>
    <row r="35" spans="1:11" ht="15.75" x14ac:dyDescent="0.25">
      <c r="A35" s="4" t="s">
        <v>24</v>
      </c>
      <c r="B35" s="19">
        <v>9518862</v>
      </c>
      <c r="C35" s="19">
        <v>10445484</v>
      </c>
      <c r="D35" s="24"/>
      <c r="E35" s="11"/>
      <c r="F35" s="11">
        <v>15089</v>
      </c>
      <c r="G35" s="10">
        <v>21312</v>
      </c>
      <c r="H35" s="11">
        <v>252923.07</v>
      </c>
      <c r="I35" s="23">
        <v>112803</v>
      </c>
      <c r="J35" s="21">
        <v>5291</v>
      </c>
      <c r="K35" s="23">
        <f t="shared" si="4"/>
        <v>407418.07</v>
      </c>
    </row>
    <row r="36" spans="1:11" ht="15.75" x14ac:dyDescent="0.25">
      <c r="A36" s="4" t="s">
        <v>25</v>
      </c>
      <c r="B36" s="19"/>
      <c r="C36" s="19"/>
      <c r="D36" s="24"/>
      <c r="E36" s="11"/>
      <c r="F36" s="11"/>
      <c r="G36" s="10"/>
      <c r="H36" s="25"/>
      <c r="I36" s="25"/>
      <c r="J36" s="25"/>
      <c r="K36" s="25"/>
    </row>
    <row r="37" spans="1:11" ht="15.75" x14ac:dyDescent="0.25">
      <c r="A37" s="4" t="s">
        <v>26</v>
      </c>
      <c r="B37" s="19">
        <v>939916</v>
      </c>
      <c r="C37" s="19">
        <v>1916977</v>
      </c>
      <c r="D37" s="24"/>
      <c r="E37" s="11"/>
      <c r="F37" s="11"/>
      <c r="G37" s="10">
        <v>91035</v>
      </c>
      <c r="H37" s="11"/>
      <c r="I37" s="23"/>
      <c r="J37" s="21">
        <v>48000</v>
      </c>
      <c r="K37" s="23">
        <f>SUM(D37:J37)</f>
        <v>139035</v>
      </c>
    </row>
    <row r="38" spans="1:11" ht="15.75" x14ac:dyDescent="0.25">
      <c r="A38" s="3" t="s">
        <v>27</v>
      </c>
      <c r="B38" s="31"/>
      <c r="C38" s="31"/>
      <c r="D38" s="33"/>
      <c r="E38" s="33"/>
      <c r="F38" s="33"/>
      <c r="G38" s="33"/>
      <c r="H38" s="33"/>
      <c r="I38" s="33"/>
      <c r="J38" s="33"/>
      <c r="K38" s="25"/>
    </row>
    <row r="39" spans="1:11" ht="15.75" x14ac:dyDescent="0.25">
      <c r="A39" s="4" t="s">
        <v>28</v>
      </c>
      <c r="B39" s="24"/>
      <c r="C39" s="24"/>
      <c r="D39" s="33"/>
      <c r="E39" s="33"/>
      <c r="F39" s="33"/>
      <c r="G39" s="33"/>
      <c r="H39" s="33"/>
      <c r="I39" s="33"/>
      <c r="J39" s="33"/>
      <c r="K39" s="25"/>
    </row>
    <row r="40" spans="1:11" ht="15.75" x14ac:dyDescent="0.25">
      <c r="A40" s="4" t="s">
        <v>29</v>
      </c>
      <c r="B40" s="24"/>
      <c r="C40" s="24"/>
      <c r="D40" s="33"/>
      <c r="E40" s="33"/>
      <c r="F40" s="33"/>
      <c r="G40" s="33"/>
      <c r="H40" s="33"/>
      <c r="I40" s="33"/>
      <c r="J40" s="33"/>
      <c r="K40" s="25"/>
    </row>
    <row r="41" spans="1:11" ht="15.75" x14ac:dyDescent="0.25">
      <c r="A41" s="4" t="s">
        <v>30</v>
      </c>
      <c r="B41" s="24"/>
      <c r="C41" s="24"/>
      <c r="D41" s="33"/>
      <c r="E41" s="33"/>
      <c r="F41" s="33"/>
      <c r="G41" s="33"/>
      <c r="H41" s="33"/>
      <c r="I41" s="33"/>
      <c r="J41" s="33"/>
      <c r="K41" s="25"/>
    </row>
    <row r="42" spans="1:11" ht="15.75" x14ac:dyDescent="0.25">
      <c r="A42" s="4" t="s">
        <v>31</v>
      </c>
      <c r="B42" s="24"/>
      <c r="C42" s="24"/>
      <c r="D42" s="33"/>
      <c r="E42" s="33"/>
      <c r="F42" s="33"/>
      <c r="G42" s="33"/>
      <c r="H42" s="33"/>
      <c r="I42" s="33"/>
      <c r="J42" s="33"/>
      <c r="K42" s="25"/>
    </row>
    <row r="43" spans="1:11" ht="15.75" x14ac:dyDescent="0.25">
      <c r="A43" s="4" t="s">
        <v>32</v>
      </c>
      <c r="B43" s="24"/>
      <c r="C43" s="24"/>
      <c r="D43" s="33"/>
      <c r="E43" s="33"/>
      <c r="F43" s="33"/>
      <c r="G43" s="33"/>
      <c r="H43" s="33"/>
      <c r="I43" s="33"/>
      <c r="J43" s="33"/>
      <c r="K43" s="25"/>
    </row>
    <row r="44" spans="1:11" ht="15.75" x14ac:dyDescent="0.25">
      <c r="A44" s="4" t="s">
        <v>33</v>
      </c>
      <c r="B44" s="24"/>
      <c r="C44" s="24"/>
      <c r="D44" s="33"/>
      <c r="E44" s="33"/>
      <c r="F44" s="33"/>
      <c r="G44" s="33"/>
      <c r="H44" s="33"/>
      <c r="I44" s="33"/>
      <c r="J44" s="33"/>
      <c r="K44" s="25"/>
    </row>
    <row r="45" spans="1:11" ht="15.75" x14ac:dyDescent="0.25">
      <c r="A45" s="4" t="s">
        <v>34</v>
      </c>
      <c r="B45" s="24"/>
      <c r="C45" s="24"/>
      <c r="D45" s="33"/>
      <c r="E45" s="33"/>
      <c r="F45" s="33"/>
      <c r="G45" s="33"/>
      <c r="H45" s="33"/>
      <c r="I45" s="33"/>
      <c r="J45" s="33"/>
      <c r="K45" s="25"/>
    </row>
    <row r="46" spans="1:11" ht="15.75" x14ac:dyDescent="0.25">
      <c r="A46" s="4" t="s">
        <v>35</v>
      </c>
      <c r="B46" s="31"/>
      <c r="C46" s="25"/>
      <c r="D46" s="33"/>
      <c r="E46" s="33"/>
      <c r="F46" s="33"/>
      <c r="G46" s="33"/>
      <c r="H46" s="33"/>
      <c r="I46" s="33"/>
      <c r="J46" s="33"/>
      <c r="K46" s="25"/>
    </row>
    <row r="47" spans="1:11" ht="15.75" x14ac:dyDescent="0.25">
      <c r="A47" s="3" t="s">
        <v>36</v>
      </c>
      <c r="B47" s="24"/>
      <c r="C47" s="25"/>
      <c r="D47" s="33"/>
      <c r="E47" s="33"/>
      <c r="F47" s="33"/>
      <c r="G47" s="33"/>
      <c r="H47" s="33"/>
      <c r="I47" s="33"/>
      <c r="J47" s="33"/>
      <c r="K47" s="25"/>
    </row>
    <row r="48" spans="1:11" ht="15.75" x14ac:dyDescent="0.25">
      <c r="A48" s="4" t="s">
        <v>37</v>
      </c>
      <c r="B48" s="24"/>
      <c r="C48" s="25"/>
      <c r="D48" s="33"/>
      <c r="E48" s="33"/>
      <c r="F48" s="33"/>
      <c r="G48" s="33"/>
      <c r="H48" s="33"/>
      <c r="I48" s="33"/>
      <c r="J48" s="33"/>
      <c r="K48" s="25"/>
    </row>
    <row r="49" spans="1:11" ht="15.75" x14ac:dyDescent="0.25">
      <c r="A49" s="4" t="s">
        <v>38</v>
      </c>
      <c r="B49" s="24"/>
      <c r="C49" s="25"/>
      <c r="D49" s="33"/>
      <c r="E49" s="33"/>
      <c r="F49" s="33"/>
      <c r="G49" s="33"/>
      <c r="H49" s="33"/>
      <c r="I49" s="33"/>
      <c r="J49" s="33"/>
      <c r="K49" s="25"/>
    </row>
    <row r="50" spans="1:11" ht="15.75" x14ac:dyDescent="0.25">
      <c r="A50" s="4" t="s">
        <v>39</v>
      </c>
      <c r="B50" s="24"/>
      <c r="C50" s="25"/>
      <c r="D50" s="33"/>
      <c r="E50" s="33"/>
      <c r="F50" s="33"/>
      <c r="G50" s="33"/>
      <c r="H50" s="33"/>
      <c r="I50" s="33"/>
      <c r="J50" s="33"/>
      <c r="K50" s="25"/>
    </row>
    <row r="51" spans="1:11" ht="15.75" x14ac:dyDescent="0.25">
      <c r="A51" s="4" t="s">
        <v>40</v>
      </c>
      <c r="B51" s="24"/>
      <c r="C51" s="25"/>
      <c r="D51" s="33"/>
      <c r="E51" s="33"/>
      <c r="F51" s="33"/>
      <c r="G51" s="33"/>
      <c r="H51" s="33"/>
      <c r="I51" s="33"/>
      <c r="J51" s="33"/>
      <c r="K51" s="25"/>
    </row>
    <row r="52" spans="1:11" ht="15.75" x14ac:dyDescent="0.25">
      <c r="A52" s="4" t="s">
        <v>41</v>
      </c>
      <c r="B52" s="24"/>
      <c r="C52" s="25"/>
      <c r="D52" s="33"/>
      <c r="E52" s="33"/>
      <c r="F52" s="33"/>
      <c r="G52" s="33"/>
      <c r="H52" s="33"/>
      <c r="I52" s="33"/>
      <c r="J52" s="33"/>
      <c r="K52" s="25"/>
    </row>
    <row r="53" spans="1:11" ht="15.75" x14ac:dyDescent="0.25">
      <c r="A53" s="4" t="s">
        <v>42</v>
      </c>
      <c r="B53" s="24"/>
      <c r="C53" s="25"/>
      <c r="D53" s="33"/>
      <c r="E53" s="33"/>
      <c r="F53" s="33"/>
      <c r="G53" s="33"/>
      <c r="H53" s="33"/>
      <c r="I53" s="33"/>
      <c r="J53" s="33"/>
      <c r="K53" s="25"/>
    </row>
    <row r="54" spans="1:11" ht="15.75" x14ac:dyDescent="0.25">
      <c r="A54" s="3" t="s">
        <v>43</v>
      </c>
      <c r="B54" s="29">
        <f>SUM(B55:B60)</f>
        <v>10457300</v>
      </c>
      <c r="C54" s="16">
        <f>SUM(C55:C59)</f>
        <v>1047300</v>
      </c>
      <c r="D54" s="33"/>
      <c r="E54" s="33"/>
      <c r="F54" s="33"/>
      <c r="G54" s="33"/>
      <c r="H54" s="33"/>
      <c r="I54" s="33"/>
      <c r="J54" s="33"/>
      <c r="K54" s="25"/>
    </row>
    <row r="55" spans="1:11" ht="15.75" x14ac:dyDescent="0.25">
      <c r="A55" s="4" t="s">
        <v>44</v>
      </c>
      <c r="B55" s="19">
        <v>10101000</v>
      </c>
      <c r="C55" s="21">
        <v>433600</v>
      </c>
      <c r="D55" s="33"/>
      <c r="E55" s="33"/>
      <c r="F55" s="33"/>
      <c r="G55" s="33"/>
      <c r="H55" s="33"/>
      <c r="I55" s="33"/>
      <c r="J55" s="33"/>
      <c r="K55" s="25"/>
    </row>
    <row r="56" spans="1:11" ht="15.75" x14ac:dyDescent="0.25">
      <c r="A56" s="4" t="s">
        <v>45</v>
      </c>
      <c r="B56" s="19">
        <v>44000</v>
      </c>
      <c r="C56" s="21">
        <v>44000</v>
      </c>
      <c r="D56" s="33"/>
      <c r="E56" s="33"/>
      <c r="F56" s="33"/>
      <c r="G56" s="33"/>
      <c r="H56" s="33"/>
      <c r="I56" s="33"/>
      <c r="J56" s="33"/>
      <c r="K56" s="25"/>
    </row>
    <row r="57" spans="1:11" ht="15.75" x14ac:dyDescent="0.25">
      <c r="A57" s="4" t="s">
        <v>46</v>
      </c>
      <c r="B57" s="19">
        <v>243200</v>
      </c>
      <c r="C57" s="21">
        <v>243200</v>
      </c>
      <c r="D57" s="33"/>
      <c r="E57" s="33"/>
      <c r="F57" s="33"/>
      <c r="G57" s="33"/>
      <c r="H57" s="33"/>
      <c r="I57" s="33"/>
      <c r="J57" s="33"/>
      <c r="K57" s="25"/>
    </row>
    <row r="58" spans="1:11" ht="15.75" x14ac:dyDescent="0.25">
      <c r="A58" s="4" t="s">
        <v>47</v>
      </c>
      <c r="B58" s="34"/>
      <c r="C58" s="21"/>
      <c r="D58" s="33"/>
      <c r="E58" s="33"/>
      <c r="F58" s="33"/>
      <c r="G58" s="33"/>
      <c r="H58" s="33"/>
      <c r="I58" s="33"/>
      <c r="J58" s="33"/>
      <c r="K58" s="25"/>
    </row>
    <row r="59" spans="1:11" ht="15.75" x14ac:dyDescent="0.25">
      <c r="A59" s="4" t="s">
        <v>48</v>
      </c>
      <c r="B59" s="19">
        <v>69100</v>
      </c>
      <c r="C59" s="21">
        <v>326500</v>
      </c>
      <c r="D59" s="33"/>
      <c r="E59" s="33"/>
      <c r="F59" s="33"/>
      <c r="G59" s="33"/>
      <c r="H59" s="33"/>
      <c r="I59" s="33"/>
      <c r="J59" s="33"/>
      <c r="K59" s="25"/>
    </row>
    <row r="60" spans="1:11" ht="15.75" x14ac:dyDescent="0.25">
      <c r="A60" s="4" t="s">
        <v>49</v>
      </c>
      <c r="B60" s="35"/>
      <c r="C60" s="35"/>
      <c r="D60" s="33"/>
      <c r="E60" s="33"/>
      <c r="F60" s="33"/>
      <c r="G60" s="33"/>
      <c r="H60" s="33"/>
      <c r="I60" s="33"/>
      <c r="J60" s="33"/>
      <c r="K60" s="25"/>
    </row>
    <row r="61" spans="1:11" ht="15.75" x14ac:dyDescent="0.25">
      <c r="A61" s="4" t="s">
        <v>50</v>
      </c>
      <c r="B61" s="35"/>
      <c r="C61" s="35"/>
      <c r="D61" s="33"/>
      <c r="E61" s="33"/>
      <c r="F61" s="33"/>
      <c r="G61" s="33"/>
      <c r="H61" s="33"/>
      <c r="I61" s="33"/>
      <c r="J61" s="33"/>
      <c r="K61" s="25"/>
    </row>
    <row r="62" spans="1:11" ht="15.75" x14ac:dyDescent="0.25">
      <c r="A62" s="4" t="s">
        <v>51</v>
      </c>
      <c r="B62" s="35"/>
      <c r="C62" s="35"/>
      <c r="D62" s="33"/>
      <c r="E62" s="33"/>
      <c r="F62" s="33"/>
      <c r="G62" s="33"/>
      <c r="H62" s="33"/>
      <c r="I62" s="33"/>
      <c r="J62" s="33"/>
      <c r="K62" s="25"/>
    </row>
    <row r="63" spans="1:11" ht="15.75" x14ac:dyDescent="0.25">
      <c r="A63" s="4" t="s">
        <v>52</v>
      </c>
      <c r="B63" s="35"/>
      <c r="C63" s="35"/>
      <c r="D63" s="33"/>
      <c r="E63" s="33"/>
      <c r="F63" s="33"/>
      <c r="G63" s="33"/>
      <c r="H63" s="33"/>
      <c r="I63" s="33"/>
      <c r="J63" s="33"/>
      <c r="K63" s="25"/>
    </row>
    <row r="64" spans="1:11" ht="15.75" x14ac:dyDescent="0.25">
      <c r="A64" s="3" t="s">
        <v>53</v>
      </c>
      <c r="B64" s="36"/>
      <c r="C64" s="36"/>
      <c r="D64" s="33"/>
      <c r="E64" s="33"/>
      <c r="F64" s="33"/>
      <c r="G64" s="33"/>
      <c r="H64" s="33"/>
      <c r="I64" s="33"/>
      <c r="J64" s="33"/>
      <c r="K64" s="25"/>
    </row>
    <row r="65" spans="1:11" ht="15.75" x14ac:dyDescent="0.25">
      <c r="A65" s="4" t="s">
        <v>54</v>
      </c>
      <c r="B65" s="35"/>
      <c r="C65" s="35"/>
      <c r="D65" s="33"/>
      <c r="E65" s="33"/>
      <c r="F65" s="33"/>
      <c r="G65" s="33"/>
      <c r="H65" s="33"/>
      <c r="I65" s="33"/>
      <c r="J65" s="33"/>
      <c r="K65" s="25"/>
    </row>
    <row r="66" spans="1:11" ht="15.75" x14ac:dyDescent="0.25">
      <c r="A66" s="4" t="s">
        <v>55</v>
      </c>
      <c r="B66" s="35"/>
      <c r="C66" s="35"/>
      <c r="D66" s="33"/>
      <c r="E66" s="33"/>
      <c r="F66" s="33"/>
      <c r="G66" s="33"/>
      <c r="H66" s="33"/>
      <c r="I66" s="33"/>
      <c r="J66" s="33"/>
      <c r="K66" s="25"/>
    </row>
    <row r="67" spans="1:11" ht="15.75" x14ac:dyDescent="0.25">
      <c r="A67" s="4" t="s">
        <v>56</v>
      </c>
      <c r="B67" s="35"/>
      <c r="C67" s="35"/>
      <c r="D67" s="33"/>
      <c r="E67" s="33"/>
      <c r="F67" s="33"/>
      <c r="G67" s="33"/>
      <c r="H67" s="33"/>
      <c r="I67" s="33"/>
      <c r="J67" s="33"/>
      <c r="K67" s="25"/>
    </row>
    <row r="68" spans="1:11" ht="15.75" x14ac:dyDescent="0.25">
      <c r="A68" s="4" t="s">
        <v>57</v>
      </c>
      <c r="B68" s="35"/>
      <c r="C68" s="35"/>
      <c r="D68" s="33"/>
      <c r="E68" s="33"/>
      <c r="F68" s="33"/>
      <c r="G68" s="33"/>
      <c r="H68" s="33"/>
      <c r="I68" s="33"/>
      <c r="J68" s="33"/>
      <c r="K68" s="25"/>
    </row>
    <row r="69" spans="1:11" ht="15.75" x14ac:dyDescent="0.25">
      <c r="A69" s="3" t="s">
        <v>58</v>
      </c>
      <c r="B69" s="36"/>
      <c r="C69" s="36"/>
      <c r="D69" s="33"/>
      <c r="E69" s="33"/>
      <c r="F69" s="33"/>
      <c r="G69" s="33"/>
      <c r="H69" s="33"/>
      <c r="I69" s="33"/>
      <c r="J69" s="33"/>
      <c r="K69" s="25"/>
    </row>
    <row r="70" spans="1:11" ht="15.75" x14ac:dyDescent="0.25">
      <c r="A70" s="4" t="s">
        <v>59</v>
      </c>
      <c r="B70" s="35"/>
      <c r="C70" s="35"/>
      <c r="D70" s="33"/>
      <c r="E70" s="33"/>
      <c r="F70" s="33"/>
      <c r="G70" s="33"/>
      <c r="H70" s="33"/>
      <c r="I70" s="33"/>
      <c r="J70" s="33"/>
      <c r="K70" s="25"/>
    </row>
    <row r="71" spans="1:11" ht="15.75" x14ac:dyDescent="0.25">
      <c r="A71" s="4" t="s">
        <v>60</v>
      </c>
      <c r="B71" s="35"/>
      <c r="C71" s="35"/>
      <c r="D71" s="33"/>
      <c r="E71" s="33"/>
      <c r="F71" s="33"/>
      <c r="G71" s="33"/>
      <c r="H71" s="33"/>
      <c r="I71" s="33"/>
      <c r="J71" s="33"/>
      <c r="K71" s="25"/>
    </row>
    <row r="72" spans="1:11" ht="15.75" x14ac:dyDescent="0.25">
      <c r="A72" s="3" t="s">
        <v>61</v>
      </c>
      <c r="B72" s="36"/>
      <c r="C72" s="36"/>
      <c r="D72" s="33"/>
      <c r="E72" s="33"/>
      <c r="F72" s="33"/>
      <c r="G72" s="33"/>
      <c r="H72" s="33"/>
      <c r="I72" s="33"/>
      <c r="J72" s="33"/>
      <c r="K72" s="25"/>
    </row>
    <row r="73" spans="1:11" ht="15.75" x14ac:dyDescent="0.25">
      <c r="A73" s="4" t="s">
        <v>62</v>
      </c>
      <c r="B73" s="35"/>
      <c r="C73" s="35"/>
      <c r="D73" s="33"/>
      <c r="E73" s="33"/>
      <c r="F73" s="33"/>
      <c r="G73" s="33"/>
      <c r="H73" s="33"/>
      <c r="I73" s="33"/>
      <c r="J73" s="33"/>
      <c r="K73" s="25"/>
    </row>
    <row r="74" spans="1:11" ht="15.75" x14ac:dyDescent="0.25">
      <c r="A74" s="4" t="s">
        <v>63</v>
      </c>
      <c r="B74" s="35"/>
      <c r="C74" s="35"/>
      <c r="D74" s="33"/>
      <c r="E74" s="33"/>
      <c r="F74" s="33"/>
      <c r="G74" s="33"/>
      <c r="H74" s="33"/>
      <c r="I74" s="33"/>
      <c r="J74" s="33"/>
      <c r="K74" s="25"/>
    </row>
    <row r="75" spans="1:11" ht="15.75" x14ac:dyDescent="0.25">
      <c r="A75" s="4" t="s">
        <v>64</v>
      </c>
      <c r="B75" s="35"/>
      <c r="C75" s="35"/>
      <c r="D75" s="33"/>
      <c r="E75" s="33"/>
      <c r="F75" s="33"/>
      <c r="G75" s="33"/>
      <c r="H75" s="33"/>
      <c r="I75" s="33"/>
      <c r="J75" s="33"/>
      <c r="K75" s="25"/>
    </row>
    <row r="76" spans="1:11" ht="15.75" x14ac:dyDescent="0.25">
      <c r="A76" s="1" t="s">
        <v>66</v>
      </c>
      <c r="B76" s="37"/>
      <c r="C76" s="37"/>
      <c r="D76" s="37"/>
      <c r="E76" s="37"/>
      <c r="F76" s="37"/>
      <c r="G76" s="37"/>
      <c r="H76" s="37"/>
      <c r="I76" s="37"/>
      <c r="J76" s="37"/>
      <c r="K76" s="38"/>
    </row>
    <row r="77" spans="1:11" ht="15.75" x14ac:dyDescent="0.25">
      <c r="A77" s="3" t="s">
        <v>67</v>
      </c>
      <c r="B77" s="36"/>
      <c r="C77" s="36"/>
      <c r="D77" s="33"/>
      <c r="E77" s="33"/>
      <c r="F77" s="33"/>
      <c r="G77" s="33"/>
      <c r="H77" s="33"/>
      <c r="I77" s="33"/>
      <c r="J77" s="33"/>
      <c r="K77" s="25"/>
    </row>
    <row r="78" spans="1:11" ht="15.75" x14ac:dyDescent="0.25">
      <c r="A78" s="4" t="s">
        <v>68</v>
      </c>
      <c r="B78" s="35"/>
      <c r="C78" s="35"/>
      <c r="D78" s="33"/>
      <c r="E78" s="33"/>
      <c r="F78" s="33"/>
      <c r="G78" s="33"/>
      <c r="H78" s="33"/>
      <c r="I78" s="33"/>
      <c r="J78" s="33"/>
      <c r="K78" s="25"/>
    </row>
    <row r="79" spans="1:11" ht="15.75" x14ac:dyDescent="0.25">
      <c r="A79" s="4" t="s">
        <v>69</v>
      </c>
      <c r="B79" s="35"/>
      <c r="C79" s="35"/>
      <c r="D79" s="33"/>
      <c r="E79" s="33"/>
      <c r="F79" s="33"/>
      <c r="G79" s="33"/>
      <c r="H79" s="33"/>
      <c r="I79" s="33"/>
      <c r="J79" s="33"/>
      <c r="K79" s="25"/>
    </row>
    <row r="80" spans="1:11" ht="15.75" x14ac:dyDescent="0.25">
      <c r="A80" s="3" t="s">
        <v>70</v>
      </c>
      <c r="B80" s="36"/>
      <c r="C80" s="36"/>
      <c r="D80" s="33"/>
      <c r="E80" s="33"/>
      <c r="F80" s="33"/>
      <c r="G80" s="33"/>
      <c r="H80" s="33"/>
      <c r="I80" s="32">
        <v>69478</v>
      </c>
      <c r="J80" s="33"/>
      <c r="K80" s="39">
        <f>SUM(D80:J80)</f>
        <v>69478</v>
      </c>
    </row>
    <row r="81" spans="1:11" ht="15.75" x14ac:dyDescent="0.25">
      <c r="A81" s="4" t="s">
        <v>71</v>
      </c>
      <c r="B81" s="35"/>
      <c r="C81" s="35"/>
      <c r="D81" s="33"/>
      <c r="E81" s="33"/>
      <c r="F81" s="33"/>
      <c r="G81" s="33"/>
      <c r="H81" s="33"/>
      <c r="I81" s="23">
        <v>69478</v>
      </c>
      <c r="J81" s="33"/>
      <c r="K81" s="40">
        <f>SUM(D81:J81)</f>
        <v>69478</v>
      </c>
    </row>
    <row r="82" spans="1:11" x14ac:dyDescent="0.25">
      <c r="A82" s="4" t="s">
        <v>72</v>
      </c>
      <c r="B82" s="35"/>
      <c r="C82" s="35"/>
      <c r="D82" s="33"/>
      <c r="E82" s="33"/>
      <c r="F82" s="33"/>
      <c r="G82" s="33"/>
      <c r="H82" s="33"/>
      <c r="I82" s="33"/>
      <c r="J82" s="33"/>
      <c r="K82" s="33"/>
    </row>
    <row r="83" spans="1:11" x14ac:dyDescent="0.25">
      <c r="A83" s="3" t="s">
        <v>73</v>
      </c>
      <c r="B83" s="36"/>
      <c r="C83" s="36"/>
      <c r="D83" s="33"/>
      <c r="E83" s="33"/>
      <c r="F83" s="33"/>
      <c r="G83" s="33"/>
      <c r="H83" s="33"/>
      <c r="I83" s="33"/>
      <c r="J83" s="33"/>
      <c r="K83" s="33"/>
    </row>
    <row r="84" spans="1:11" x14ac:dyDescent="0.25">
      <c r="A84" s="4" t="s">
        <v>74</v>
      </c>
      <c r="B84" s="35"/>
      <c r="C84" s="35"/>
      <c r="D84" s="33"/>
      <c r="E84" s="33"/>
      <c r="F84" s="33"/>
      <c r="G84" s="33"/>
      <c r="H84" s="33"/>
      <c r="I84" s="33"/>
      <c r="J84" s="33"/>
      <c r="K84" s="33"/>
    </row>
    <row r="85" spans="1:11" ht="15.75" x14ac:dyDescent="0.25">
      <c r="A85" s="5" t="s">
        <v>90</v>
      </c>
      <c r="B85" s="41">
        <f>B12+B18+B28+B54</f>
        <v>93535893</v>
      </c>
      <c r="C85" s="41">
        <f>C12+C18+C28+C54</f>
        <v>95362115.829999998</v>
      </c>
      <c r="D85" s="41">
        <f>D12+D18</f>
        <v>3916611</v>
      </c>
      <c r="E85" s="41">
        <f>E12+E18</f>
        <v>4005533</v>
      </c>
      <c r="F85" s="41">
        <f>F12+F18+F28</f>
        <v>4122878</v>
      </c>
      <c r="G85" s="41">
        <f>G12+G18+G28</f>
        <v>4093311</v>
      </c>
      <c r="H85" s="41">
        <f>H12+H18+H28</f>
        <v>5328827.67</v>
      </c>
      <c r="I85" s="41">
        <f>I12+I18+I28+I80</f>
        <v>6876235</v>
      </c>
      <c r="J85" s="41">
        <f>J12+J18+J28</f>
        <v>5403460</v>
      </c>
      <c r="K85" s="41">
        <f>K12+K18+K28+K80</f>
        <v>33746855.670000002</v>
      </c>
    </row>
    <row r="90" spans="1:11" ht="15.75" thickBot="1" x14ac:dyDescent="0.3"/>
    <row r="91" spans="1:11" ht="15.75" thickBot="1" x14ac:dyDescent="0.3">
      <c r="A91" s="12" t="s">
        <v>92</v>
      </c>
    </row>
    <row r="92" spans="1:11" ht="30.75" thickBot="1" x14ac:dyDescent="0.3">
      <c r="A92" s="13" t="s">
        <v>93</v>
      </c>
    </row>
    <row r="93" spans="1:11" ht="60.75" thickBot="1" x14ac:dyDescent="0.3">
      <c r="A93" s="14" t="s">
        <v>94</v>
      </c>
    </row>
  </sheetData>
  <mergeCells count="9">
    <mergeCell ref="A7:K7"/>
    <mergeCell ref="D9:K9"/>
    <mergeCell ref="A3:K3"/>
    <mergeCell ref="A4:K4"/>
    <mergeCell ref="A9:A10"/>
    <mergeCell ref="B9:B10"/>
    <mergeCell ref="C9:C10"/>
    <mergeCell ref="A5:K5"/>
    <mergeCell ref="A6:K6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P2 Presupuesto Aprobado-Ejec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Jacinto Perez Barruos</cp:lastModifiedBy>
  <dcterms:created xsi:type="dcterms:W3CDTF">2021-07-29T18:58:50Z</dcterms:created>
  <dcterms:modified xsi:type="dcterms:W3CDTF">2021-10-08T20:04:04Z</dcterms:modified>
</cp:coreProperties>
</file>