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altagracia\"/>
    </mc:Choice>
  </mc:AlternateContent>
  <bookViews>
    <workbookView xWindow="0" yWindow="0" windowWidth="28800" windowHeight="1230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J30" i="1" l="1"/>
  <c r="I30" i="1"/>
  <c r="J29" i="1"/>
  <c r="I29" i="1"/>
  <c r="C16" i="1"/>
  <c r="C15" i="1"/>
</calcChain>
</file>

<file path=xl/sharedStrings.xml><?xml version="1.0" encoding="utf-8"?>
<sst xmlns="http://schemas.openxmlformats.org/spreadsheetml/2006/main" count="80" uniqueCount="73">
  <si>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</si>
  <si>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</si>
  <si>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</si>
  <si>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</si>
  <si>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</si>
  <si>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</si>
  <si>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</si>
  <si>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</si>
  <si>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</si>
  <si>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</si>
  <si>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</si>
  <si>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</si>
  <si>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</si>
  <si>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</si>
  <si>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</si>
  <si>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</si>
  <si>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</si>
  <si>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</si>
  <si>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</si>
  <si>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</si>
  <si>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</si>
  <si>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</si>
  <si>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</si>
  <si>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</si>
  <si>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</si>
  <si>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</si>
  <si>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</si>
  <si>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</si>
  <si>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</si>
  <si>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</si>
  <si>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</si>
  <si>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</si>
  <si>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</si>
  <si>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</si>
  <si>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</si>
  <si>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</si>
  <si>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</si>
  <si>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</si>
  <si>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</si>
  <si>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</si>
  <si>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</si>
  <si>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</si>
  <si>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</si>
  <si>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</si>
  <si>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</si>
  <si>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</si>
  <si>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</si>
  <si>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</si>
  <si>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</si>
  <si>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5134 ACUARIO NACIONAL</t>
  </si>
  <si>
    <t>01 ACUARIO NACIONAL</t>
  </si>
  <si>
    <t>Se reconocida a nivel nacional e internacional como una institucion de conservacion, comprometida con la educacion ambiental, investigacion y recreacion, enfocada en la sostenibilidad del medio costero-marino, dulceacuicola y su biodiversidad.</t>
  </si>
  <si>
    <t>4.1.1</t>
  </si>
  <si>
    <t>DESARROLLO SOSTENIBLE</t>
  </si>
  <si>
    <t>11 Conservación y Exhibición de la Flora y Fauna Acuáticas</t>
  </si>
  <si>
    <t>Por  medio  de  esta  actividad  se  dirigen  y coordinan   los  procesos y acciones para la administración  de los recursos físicos, financieros y la prestación de servicios; con eficiencia y eficacia, de manera que se cumpla a cabalidad con la misión de esta institución y los programas y proyectos incluidos en el plan de trabajo 2017 velando  por  que  los  procesos  de ejecución presupuestal y contables se efectúen con estricto cumplimiento de las disposiciones legislativas vigentes.</t>
  </si>
  <si>
    <t>POBLACION GENERAL, ESCUELAS, COLEGIOS, UNIVERSIDADES Y TURISTAS</t>
  </si>
  <si>
    <t>5828-Conservación de especies acuáticas</t>
  </si>
  <si>
    <t>5830-Educación ambiental sobre la biodiversidad de los recursos acuáticos</t>
  </si>
  <si>
    <t>Cantidad de especies rescatadas, rehabilitadas y liberadas</t>
  </si>
  <si>
    <t>Cantidad de sensibilizaciones</t>
  </si>
  <si>
    <t>Mantener el bienestar de los ecosistemas y biodiversidad costero-marino y dulceacuicola para la gestión en ambiente controlado.</t>
  </si>
  <si>
    <t>Promover contenido de las exhibiciones sobre biodiversidad marina, costera y de agua dulce y sensibilizar sobre cambio climático.</t>
  </si>
  <si>
    <t>Promover la conservación de ecosistemas acuáticos, a través de exhibiciones, educación y recreación ambiental, investigación, rescate, rehabilitación, reproducción y liberación de especies, fomentando su bienestar, contribuyendo a la sostenibilidad del medio ambiente.</t>
  </si>
  <si>
    <t>Informe de Evaluación Cuarto Trimestre 2022 de las Metas Físicas-Financieras</t>
  </si>
  <si>
    <t>Programación cuarto Trimestre</t>
  </si>
  <si>
    <t>Ejecución Cuarto Trimestre</t>
  </si>
  <si>
    <t xml:space="preserve">Aumentar en un 31% la cantidad de personas sensibilizadas en la conservación de ecosistemas acuáticos,
biodiversidad y protección de especies en vía de extinción de 38,000 en el año 2017 a 50,000 en el año 2022. </t>
  </si>
  <si>
    <t xml:space="preserve">1.-Se rescataron 2 nidos de tortugas.  2.- Se elaboró 1 Plan de manejo. 3.- Se implementaron dos programas de salud. 4.- Se dieron 7 servicios medicos.  5.-  Se realizaron 7 estudios de diagnostico.  6.- Se realizó 1 evaluacion medica.                
</t>
  </si>
  <si>
    <t>La desviacion se devió en la parte fisica a los nidos de tortugas y se ejecutó un 91% porque quedaron varios procesos porque los proveedores no entregaron a tiempo para poderles pagar.</t>
  </si>
  <si>
    <t xml:space="preserve">1.-Se realizaron 6 jornadas de sensibilizacion, sensibilizandose a 12,662 personas durante el trimestre. 2.-se realizaron 12 asesorias tecnicas. 3.- Se remodeló 1 exhibicion.- 4.- se realizaron 7 viajes de recoleccion.-  Se realizaron 19 mantenimientos a los equipos. </t>
  </si>
  <si>
    <t>La desviacion en la parte fisica se debio a que se pusieron 397 ejecutadas en el trimestre anterior y no reportadas con ellas llegamos aun 197% con lo programado en el trimestre.  En la parte financiera se ejecutaron mantenimientos y reparaciones a equipos de soporte de calidad de vida significativos  ejecutando un 165%  con realacion a lo programado en el trimestre.</t>
  </si>
  <si>
    <t xml:space="preserve">1- Realizar programaciones de las compras con tiempo suficiente para que el proveedor pueda entregar dentro del trimestre.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</si>
</sst>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[$-10409]0.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rgb="FFF5F5F5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10" fontId="17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6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165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7" fillId="0" borderId="37" xfId="0" applyNumberFormat="1" applyFont="1" applyFill="1" applyBorder="1" applyAlignment="1">
      <alignment vertical="center" wrapText="1" readingOrder="1"/>
    </xf>
    <xf numFmtId="0" fontId="17" fillId="0" borderId="37" xfId="0" applyNumberFormat="1" applyFont="1" applyFill="1" applyBorder="1" applyAlignment="1">
      <alignment wrapText="1" readingOrder="1"/>
    </xf>
    <xf numFmtId="0" fontId="17" fillId="0" borderId="38" xfId="0" applyNumberFormat="1" applyFont="1" applyFill="1" applyBorder="1" applyAlignment="1">
      <alignment vertical="center" wrapText="1" readingOrder="1"/>
    </xf>
    <xf numFmtId="0" fontId="24" fillId="10" borderId="39" xfId="0" applyNumberFormat="1" applyFont="1" applyFill="1" applyBorder="1" applyAlignment="1">
      <alignment horizontal="center" vertical="center" wrapText="1" readingOrder="1"/>
    </xf>
    <xf numFmtId="164" fontId="17" fillId="0" borderId="37" xfId="1" applyFont="1" applyFill="1" applyBorder="1" applyAlignment="1">
      <alignment vertical="center" wrapText="1" readingOrder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2" fillId="6" borderId="22" xfId="0" applyFont="1" applyFill="1" applyBorder="1" applyAlignment="1">
      <alignment horizontal="center"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28" xfId="0" applyFont="1" applyFill="1" applyBorder="1" applyAlignment="1">
      <alignment vertical="top" wrapText="1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6" xfId="0" applyFont="1" applyFill="1" applyBorder="1" applyAlignment="1">
      <alignment horizontal="center" vertical="center" wrapText="1" readingOrder="1"/>
    </xf>
    <xf numFmtId="0" fontId="22" fillId="0" borderId="33" xfId="0" applyFont="1" applyBorder="1" applyAlignment="1" applyProtection="1">
      <alignment horizontal="left" vertical="center" wrapText="1"/>
      <protection locked="0"/>
    </xf>
    <xf numFmtId="0" fontId="22" fillId="0" borderId="34" xfId="0" applyFont="1" applyBorder="1" applyAlignment="1" applyProtection="1">
      <alignment horizontal="left" vertical="center" wrapText="1"/>
      <protection locked="0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numFmt numFmtId="0" formatCode="General"/>
      <fill>
        <patternFill patternType="solid">
          <fgColor rgb="FFF5F5F5"/>
          <bgColor rgb="FFF5F5F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 dataCellStyle="Millares"/>
    <tableColumn id="9" name="Física_x000a_(C)" dataDxfId="5"/>
    <tableColumn id="10" name="Financiera_x000a_(D)" dataDxfId="4" dataCellStyle="Millares"/>
    <tableColumn id="5" name="Física _x000a_(E)" dataDxfId="3"/>
    <tableColumn id="6" name="Financiera _x000a_ (F)" dataDxfId="2" dataCellStyle="Millares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selection activeCell="B1" sqref="B1:J1"/>
    </sheetView>
  </sheetViews>
  <sheetFormatPr baseColWidth="10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16"/>
      <c r="B1" s="43" t="s">
        <v>64</v>
      </c>
      <c r="C1" s="44"/>
      <c r="D1" s="44"/>
      <c r="E1" s="44"/>
      <c r="F1" s="44"/>
      <c r="G1" s="44"/>
      <c r="H1" s="44"/>
      <c r="I1" s="44"/>
      <c r="J1" s="45"/>
      <c r="K1" s="1"/>
    </row>
    <row r="2" spans="1:11" ht="21.75" thickBot="1" x14ac:dyDescent="0.3">
      <c r="A2" s="17"/>
      <c r="B2" s="46" t="s">
        <v>0</v>
      </c>
      <c r="C2" s="47"/>
      <c r="D2" s="46" t="s">
        <v>1</v>
      </c>
      <c r="E2" s="48"/>
      <c r="F2" s="48"/>
      <c r="G2" s="47"/>
      <c r="H2" s="49"/>
      <c r="I2" s="2" t="s">
        <v>2</v>
      </c>
      <c r="J2" s="3" t="s">
        <v>3</v>
      </c>
      <c r="K2" s="1"/>
    </row>
    <row r="3" spans="1:11" ht="21.75" thickBot="1" x14ac:dyDescent="0.3">
      <c r="A3" s="18"/>
      <c r="B3" s="50" t="s">
        <v>4</v>
      </c>
      <c r="C3" s="51"/>
      <c r="D3" s="50"/>
      <c r="E3" s="51"/>
      <c r="F3" s="51"/>
      <c r="G3" s="51"/>
      <c r="H3" s="52"/>
      <c r="I3" s="22"/>
      <c r="J3" s="23"/>
      <c r="K3" s="1"/>
    </row>
    <row r="4" spans="1:11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  <c r="K4" s="1"/>
    </row>
    <row r="5" spans="1:11" ht="3" customHeight="1" x14ac:dyDescent="0.25">
      <c r="A5" s="34"/>
      <c r="B5" s="35"/>
      <c r="C5" s="35"/>
      <c r="D5" s="35"/>
      <c r="E5" s="35"/>
      <c r="F5" s="35"/>
      <c r="G5" s="35"/>
      <c r="H5" s="35"/>
      <c r="I5" s="35"/>
      <c r="J5" s="36"/>
      <c r="K5" s="1"/>
    </row>
    <row r="6" spans="1:11" ht="15.75" x14ac:dyDescent="0.25">
      <c r="A6" s="37" t="s">
        <v>5</v>
      </c>
      <c r="B6" s="38"/>
      <c r="C6" s="38"/>
      <c r="D6" s="38"/>
      <c r="E6" s="38"/>
      <c r="F6" s="38"/>
      <c r="G6" s="38"/>
      <c r="H6" s="38"/>
      <c r="I6" s="38"/>
      <c r="J6" s="39"/>
      <c r="K6" s="1"/>
    </row>
    <row r="7" spans="1:11" ht="15.75" x14ac:dyDescent="0.25">
      <c r="A7" s="40" t="s">
        <v>6</v>
      </c>
      <c r="B7" s="41"/>
      <c r="C7" s="41"/>
      <c r="D7" s="41"/>
      <c r="E7" s="41"/>
      <c r="F7" s="41"/>
      <c r="G7" s="41"/>
      <c r="H7" s="41"/>
      <c r="I7" s="41"/>
      <c r="J7" s="42"/>
      <c r="K7" s="1"/>
    </row>
    <row r="8" spans="1:11" ht="15" customHeight="1" x14ac:dyDescent="0.25">
      <c r="A8" s="4" t="s">
        <v>7</v>
      </c>
      <c r="B8" s="57" t="s">
        <v>49</v>
      </c>
      <c r="C8" s="58"/>
      <c r="D8" s="58"/>
      <c r="E8" s="58"/>
      <c r="F8" s="58"/>
      <c r="G8" s="58"/>
      <c r="H8" s="58"/>
      <c r="I8" s="58"/>
      <c r="J8" s="59"/>
      <c r="K8" s="1"/>
    </row>
    <row r="9" spans="1:11" ht="15" customHeight="1" x14ac:dyDescent="0.25">
      <c r="A9" s="19" t="s">
        <v>36</v>
      </c>
      <c r="B9" s="57" t="s">
        <v>50</v>
      </c>
      <c r="C9" s="58"/>
      <c r="D9" s="58"/>
      <c r="E9" s="58"/>
      <c r="F9" s="58"/>
      <c r="G9" s="58"/>
      <c r="H9" s="58"/>
      <c r="I9" s="58"/>
      <c r="J9" s="59"/>
      <c r="K9" s="1"/>
    </row>
    <row r="10" spans="1:11" ht="15" customHeight="1" x14ac:dyDescent="0.25">
      <c r="A10" s="19" t="s">
        <v>37</v>
      </c>
      <c r="B10" s="57" t="s">
        <v>50</v>
      </c>
      <c r="C10" s="58"/>
      <c r="D10" s="58"/>
      <c r="E10" s="58"/>
      <c r="F10" s="58"/>
      <c r="G10" s="58"/>
      <c r="H10" s="58"/>
      <c r="I10" s="58"/>
      <c r="J10" s="59"/>
      <c r="K10" s="1"/>
    </row>
    <row r="11" spans="1:11" ht="48.75" customHeight="1" x14ac:dyDescent="0.25">
      <c r="A11" s="4" t="s">
        <v>8</v>
      </c>
      <c r="B11" s="60" t="s">
        <v>63</v>
      </c>
      <c r="C11" s="60"/>
      <c r="D11" s="60"/>
      <c r="E11" s="60"/>
      <c r="F11" s="60"/>
      <c r="G11" s="60"/>
      <c r="H11" s="60"/>
      <c r="I11" s="60"/>
      <c r="J11" s="61"/>
    </row>
    <row r="12" spans="1:11" ht="40.5" customHeight="1" x14ac:dyDescent="0.25">
      <c r="A12" s="4" t="s">
        <v>9</v>
      </c>
      <c r="B12" s="60" t="s">
        <v>51</v>
      </c>
      <c r="C12" s="60"/>
      <c r="D12" s="60"/>
      <c r="E12" s="60"/>
      <c r="F12" s="60"/>
      <c r="G12" s="60"/>
      <c r="H12" s="60"/>
      <c r="I12" s="60"/>
      <c r="J12" s="61"/>
    </row>
    <row r="13" spans="1:11" ht="15.75" x14ac:dyDescent="0.25">
      <c r="A13" s="37" t="s">
        <v>10</v>
      </c>
      <c r="B13" s="38"/>
      <c r="C13" s="38"/>
      <c r="D13" s="38"/>
      <c r="E13" s="38"/>
      <c r="F13" s="38"/>
      <c r="G13" s="38"/>
      <c r="H13" s="38"/>
      <c r="I13" s="38"/>
      <c r="J13" s="39"/>
    </row>
    <row r="14" spans="1:11" ht="27.75" customHeight="1" x14ac:dyDescent="0.25">
      <c r="A14" s="4" t="s">
        <v>11</v>
      </c>
      <c r="B14" s="20">
        <v>4</v>
      </c>
      <c r="C14" s="33" t="s">
        <v>53</v>
      </c>
      <c r="D14" s="33"/>
      <c r="E14" s="33"/>
      <c r="F14" s="33"/>
      <c r="G14" s="33"/>
      <c r="H14" s="33"/>
      <c r="I14" s="33"/>
      <c r="J14" s="33"/>
    </row>
    <row r="15" spans="1:11" ht="26.25" customHeight="1" x14ac:dyDescent="0.25">
      <c r="A15" s="4" t="s">
        <v>12</v>
      </c>
      <c r="B15" s="7">
        <v>4.0999999999999996</v>
      </c>
      <c r="C15" s="33" t="str">
        <f>IFERROR(VLOOKUP(B15,'[1]Validacion datos'!A8:B26,2,FALSE),"")</f>
        <v>Manejo sostenible del medio ambiente</v>
      </c>
      <c r="D15" s="33"/>
      <c r="E15" s="33"/>
      <c r="F15" s="33"/>
      <c r="G15" s="33"/>
      <c r="H15" s="33"/>
      <c r="I15" s="33"/>
      <c r="J15" s="33"/>
    </row>
    <row r="16" spans="1:11" ht="22.5" customHeight="1" x14ac:dyDescent="0.25">
      <c r="A16" s="4" t="s">
        <v>13</v>
      </c>
      <c r="B16" s="8" t="s">
        <v>52</v>
      </c>
      <c r="C16" s="62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62"/>
      <c r="E16" s="62"/>
      <c r="F16" s="62"/>
      <c r="G16" s="62"/>
      <c r="H16" s="62"/>
      <c r="I16" s="62"/>
      <c r="J16" s="62"/>
    </row>
    <row r="17" spans="1:11" ht="15.75" x14ac:dyDescent="0.25">
      <c r="A17" s="37" t="s">
        <v>14</v>
      </c>
      <c r="B17" s="38"/>
      <c r="C17" s="38"/>
      <c r="D17" s="38"/>
      <c r="E17" s="38"/>
      <c r="F17" s="38"/>
      <c r="G17" s="38"/>
      <c r="H17" s="38"/>
      <c r="I17" s="38"/>
      <c r="J17" s="39"/>
    </row>
    <row r="18" spans="1:11" ht="29.25" customHeight="1" x14ac:dyDescent="0.25">
      <c r="A18" s="4" t="s">
        <v>15</v>
      </c>
      <c r="B18" s="60" t="s">
        <v>54</v>
      </c>
      <c r="C18" s="60"/>
      <c r="D18" s="60"/>
      <c r="E18" s="60"/>
      <c r="F18" s="60"/>
      <c r="G18" s="60"/>
      <c r="H18" s="60"/>
      <c r="I18" s="60"/>
      <c r="J18" s="61"/>
    </row>
    <row r="19" spans="1:11" ht="66" customHeight="1" x14ac:dyDescent="0.25">
      <c r="A19" s="9" t="s">
        <v>16</v>
      </c>
      <c r="B19" s="60" t="s">
        <v>55</v>
      </c>
      <c r="C19" s="60"/>
      <c r="D19" s="60"/>
      <c r="E19" s="60"/>
      <c r="F19" s="60"/>
      <c r="G19" s="60"/>
      <c r="H19" s="60"/>
      <c r="I19" s="60"/>
      <c r="J19" s="61"/>
    </row>
    <row r="20" spans="1:11" ht="34.5" customHeight="1" x14ac:dyDescent="0.25">
      <c r="A20" s="9" t="s">
        <v>17</v>
      </c>
      <c r="B20" s="60" t="s">
        <v>56</v>
      </c>
      <c r="C20" s="60"/>
      <c r="D20" s="60"/>
      <c r="E20" s="60"/>
      <c r="F20" s="60"/>
      <c r="G20" s="60"/>
      <c r="H20" s="60"/>
      <c r="I20" s="60"/>
      <c r="J20" s="61"/>
    </row>
    <row r="21" spans="1:11" ht="35.25" customHeight="1" x14ac:dyDescent="0.25">
      <c r="A21" s="9" t="s">
        <v>38</v>
      </c>
      <c r="B21" s="60" t="s">
        <v>67</v>
      </c>
      <c r="C21" s="60"/>
      <c r="D21" s="60"/>
      <c r="E21" s="60"/>
      <c r="F21" s="60"/>
      <c r="G21" s="60"/>
      <c r="H21" s="60"/>
      <c r="I21" s="60"/>
      <c r="J21" s="61"/>
      <c r="K21" s="1"/>
    </row>
    <row r="22" spans="1:11" ht="15.75" x14ac:dyDescent="0.25">
      <c r="A22" s="37" t="s">
        <v>18</v>
      </c>
      <c r="B22" s="38"/>
      <c r="C22" s="38"/>
      <c r="D22" s="38"/>
      <c r="E22" s="38"/>
      <c r="F22" s="38"/>
      <c r="G22" s="38"/>
      <c r="H22" s="38"/>
      <c r="I22" s="38"/>
      <c r="J22" s="39"/>
    </row>
    <row r="23" spans="1:11" ht="15.75" x14ac:dyDescent="0.25">
      <c r="A23" s="40" t="s">
        <v>19</v>
      </c>
      <c r="B23" s="41"/>
      <c r="C23" s="41"/>
      <c r="D23" s="41"/>
      <c r="E23" s="41"/>
      <c r="F23" s="41"/>
      <c r="G23" s="41"/>
      <c r="H23" s="41"/>
      <c r="I23" s="41"/>
      <c r="J23" s="42"/>
      <c r="K23" s="1"/>
    </row>
    <row r="24" spans="1:11" ht="15" customHeight="1" x14ac:dyDescent="0.25">
      <c r="A24" s="69" t="s">
        <v>20</v>
      </c>
      <c r="B24" s="70"/>
      <c r="C24" s="71" t="s">
        <v>21</v>
      </c>
      <c r="D24" s="73"/>
      <c r="E24" s="73"/>
      <c r="F24" s="73" t="s">
        <v>22</v>
      </c>
      <c r="G24" s="73"/>
      <c r="H24" s="70"/>
      <c r="I24" s="71" t="s">
        <v>23</v>
      </c>
      <c r="J24" s="72"/>
    </row>
    <row r="25" spans="1:11" x14ac:dyDescent="0.25">
      <c r="A25" s="31">
        <v>109440625</v>
      </c>
      <c r="B25" s="32"/>
      <c r="C25" s="65">
        <v>111707101.62</v>
      </c>
      <c r="D25" s="66"/>
      <c r="E25" s="67"/>
      <c r="F25" s="65">
        <v>102709437.09</v>
      </c>
      <c r="G25" s="66"/>
      <c r="H25" s="67"/>
      <c r="I25" s="79">
        <f>+F25/C25</f>
        <v>0.91945306610310384</v>
      </c>
      <c r="J25" s="80"/>
    </row>
    <row r="26" spans="1:11" ht="15.75" x14ac:dyDescent="0.25">
      <c r="A26" s="40" t="s">
        <v>24</v>
      </c>
      <c r="B26" s="41"/>
      <c r="C26" s="41"/>
      <c r="D26" s="41"/>
      <c r="E26" s="41"/>
      <c r="F26" s="41"/>
      <c r="G26" s="41"/>
      <c r="H26" s="41"/>
      <c r="I26" s="41"/>
      <c r="J26" s="42"/>
      <c r="K26" s="1"/>
    </row>
    <row r="27" spans="1:11" x14ac:dyDescent="0.25">
      <c r="A27" s="5"/>
      <c r="B27"/>
      <c r="C27" s="63" t="s">
        <v>48</v>
      </c>
      <c r="D27" s="68"/>
      <c r="E27" s="63" t="s">
        <v>65</v>
      </c>
      <c r="F27" s="68"/>
      <c r="G27" s="63" t="s">
        <v>66</v>
      </c>
      <c r="H27" s="63"/>
      <c r="I27" s="63" t="s">
        <v>25</v>
      </c>
      <c r="J27" s="64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31.5" customHeight="1" x14ac:dyDescent="0.25">
      <c r="A29" s="26" t="s">
        <v>57</v>
      </c>
      <c r="B29" s="28" t="s">
        <v>59</v>
      </c>
      <c r="C29" s="29">
        <v>519</v>
      </c>
      <c r="D29" s="30">
        <v>26342831.52</v>
      </c>
      <c r="E29" s="28">
        <v>8</v>
      </c>
      <c r="F29" s="30">
        <v>9487289</v>
      </c>
      <c r="G29" s="28">
        <v>10</v>
      </c>
      <c r="H29" s="30">
        <v>8656701.1500000004</v>
      </c>
      <c r="I29" s="13">
        <f>IF(G29&gt;0,G29/C29,0)</f>
        <v>1.9267822736030827E-2</v>
      </c>
      <c r="J29" s="14">
        <f>IF(H29&gt;0,H29/D29,0)</f>
        <v>0.32861695765042043</v>
      </c>
    </row>
    <row r="30" spans="1:11" ht="36.75" x14ac:dyDescent="0.25">
      <c r="A30" s="27" t="s">
        <v>58</v>
      </c>
      <c r="B30" s="28" t="s">
        <v>60</v>
      </c>
      <c r="C30" s="29">
        <v>1654</v>
      </c>
      <c r="D30" s="30">
        <v>12436257.710000001</v>
      </c>
      <c r="E30" s="28">
        <v>439</v>
      </c>
      <c r="F30" s="30">
        <v>6185362</v>
      </c>
      <c r="G30" s="28">
        <v>864</v>
      </c>
      <c r="H30" s="30">
        <v>10219074.039999999</v>
      </c>
      <c r="I30" s="13">
        <f>IF(G30&gt;0,G30/C30,0)</f>
        <v>0.52237001209189848</v>
      </c>
      <c r="J30" s="14">
        <f>IF(H30&gt;0,H30/D30,0)</f>
        <v>0.82171616882648202</v>
      </c>
    </row>
    <row r="31" spans="1:11" ht="15.75" x14ac:dyDescent="0.25">
      <c r="A31" s="37" t="s">
        <v>28</v>
      </c>
      <c r="B31" s="38"/>
      <c r="C31" s="38"/>
      <c r="D31" s="38"/>
      <c r="E31" s="38"/>
      <c r="F31" s="38"/>
      <c r="G31" s="38"/>
      <c r="H31" s="38"/>
      <c r="I31" s="38"/>
      <c r="J31" s="39"/>
    </row>
    <row r="32" spans="1:11" ht="15.75" x14ac:dyDescent="0.25">
      <c r="A32" s="40" t="s">
        <v>29</v>
      </c>
      <c r="B32" s="41"/>
      <c r="C32" s="41"/>
      <c r="D32" s="41"/>
      <c r="E32" s="41"/>
      <c r="F32" s="41"/>
      <c r="G32" s="41"/>
      <c r="H32" s="41"/>
      <c r="I32" s="41"/>
      <c r="J32" s="42"/>
      <c r="K32" s="1"/>
    </row>
    <row r="33" spans="1:11" x14ac:dyDescent="0.25">
      <c r="A33" s="15" t="s">
        <v>30</v>
      </c>
      <c r="B33" s="78" t="s">
        <v>57</v>
      </c>
      <c r="C33" s="60"/>
      <c r="D33" s="60"/>
      <c r="E33" s="60"/>
      <c r="F33" s="60"/>
      <c r="G33" s="60"/>
      <c r="H33" s="60"/>
      <c r="I33" s="60"/>
      <c r="J33" s="61"/>
    </row>
    <row r="34" spans="1:11" ht="30" x14ac:dyDescent="0.25">
      <c r="A34" s="15" t="s">
        <v>31</v>
      </c>
      <c r="B34" s="60" t="s">
        <v>61</v>
      </c>
      <c r="C34" s="60"/>
      <c r="D34" s="60"/>
      <c r="E34" s="60"/>
      <c r="F34" s="60"/>
      <c r="G34" s="60"/>
      <c r="H34" s="60"/>
      <c r="I34" s="60"/>
      <c r="J34" s="61"/>
    </row>
    <row r="35" spans="1:11" ht="63.75" customHeight="1" x14ac:dyDescent="0.25">
      <c r="A35" s="15" t="s">
        <v>32</v>
      </c>
      <c r="B35" s="60" t="s">
        <v>68</v>
      </c>
      <c r="C35" s="60"/>
      <c r="D35" s="60"/>
      <c r="E35" s="60"/>
      <c r="F35" s="60"/>
      <c r="G35" s="60"/>
      <c r="H35" s="60"/>
      <c r="I35" s="60"/>
      <c r="J35" s="61"/>
    </row>
    <row r="36" spans="1:11" ht="30" x14ac:dyDescent="0.25">
      <c r="A36" s="15" t="s">
        <v>33</v>
      </c>
      <c r="B36" s="60" t="s">
        <v>69</v>
      </c>
      <c r="C36" s="60"/>
      <c r="D36" s="60"/>
      <c r="E36" s="60"/>
      <c r="F36" s="60"/>
      <c r="G36" s="60"/>
      <c r="H36" s="60"/>
      <c r="I36" s="60"/>
      <c r="J36" s="61"/>
    </row>
    <row r="37" spans="1:11" x14ac:dyDescent="0.25">
      <c r="A37" s="15"/>
      <c r="B37" s="24"/>
      <c r="C37" s="24"/>
      <c r="D37" s="24"/>
      <c r="E37" s="24"/>
      <c r="F37" s="24"/>
      <c r="G37" s="24"/>
      <c r="H37" s="24"/>
      <c r="I37" s="24"/>
      <c r="J37" s="25"/>
    </row>
    <row r="38" spans="1:11" ht="15" customHeight="1" x14ac:dyDescent="0.25">
      <c r="A38" s="15" t="s">
        <v>30</v>
      </c>
      <c r="B38" s="78" t="s">
        <v>58</v>
      </c>
      <c r="C38" s="60"/>
      <c r="D38" s="60"/>
      <c r="E38" s="60"/>
      <c r="F38" s="60"/>
      <c r="G38" s="60"/>
      <c r="H38" s="60"/>
      <c r="I38" s="60"/>
      <c r="J38" s="61"/>
    </row>
    <row r="39" spans="1:11" ht="30" customHeight="1" x14ac:dyDescent="0.25">
      <c r="A39" s="15" t="s">
        <v>31</v>
      </c>
      <c r="B39" s="60" t="s">
        <v>62</v>
      </c>
      <c r="C39" s="60"/>
      <c r="D39" s="60"/>
      <c r="E39" s="60"/>
      <c r="F39" s="60"/>
      <c r="G39" s="60"/>
      <c r="H39" s="60"/>
      <c r="I39" s="60"/>
      <c r="J39" s="61"/>
    </row>
    <row r="40" spans="1:11" ht="86.25" customHeight="1" x14ac:dyDescent="0.25">
      <c r="A40" s="15" t="s">
        <v>32</v>
      </c>
      <c r="B40" s="60" t="s">
        <v>70</v>
      </c>
      <c r="C40" s="60"/>
      <c r="D40" s="60"/>
      <c r="E40" s="60"/>
      <c r="F40" s="60"/>
      <c r="G40" s="60"/>
      <c r="H40" s="60"/>
      <c r="I40" s="60"/>
      <c r="J40" s="61"/>
    </row>
    <row r="41" spans="1:11" ht="57.75" customHeight="1" x14ac:dyDescent="0.25">
      <c r="A41" s="15" t="s">
        <v>33</v>
      </c>
      <c r="B41" s="60" t="s">
        <v>71</v>
      </c>
      <c r="C41" s="60"/>
      <c r="D41" s="60"/>
      <c r="E41" s="60"/>
      <c r="F41" s="60"/>
      <c r="G41" s="60"/>
      <c r="H41" s="60"/>
      <c r="I41" s="60"/>
      <c r="J41" s="61"/>
    </row>
    <row r="42" spans="1:11" x14ac:dyDescent="0.25">
      <c r="A42" s="15"/>
      <c r="B42" s="24"/>
      <c r="C42" s="24"/>
      <c r="D42" s="24"/>
      <c r="E42" s="24"/>
      <c r="F42" s="24"/>
      <c r="G42" s="24"/>
      <c r="H42" s="24"/>
      <c r="I42" s="24"/>
      <c r="J42" s="25"/>
    </row>
    <row r="43" spans="1:11" ht="15.75" x14ac:dyDescent="0.25">
      <c r="A43" s="37" t="s">
        <v>34</v>
      </c>
      <c r="B43" s="38"/>
      <c r="C43" s="38"/>
      <c r="D43" s="38"/>
      <c r="E43" s="38"/>
      <c r="F43" s="38"/>
      <c r="G43" s="38"/>
      <c r="H43" s="38"/>
      <c r="I43" s="38"/>
      <c r="J43" s="39"/>
    </row>
    <row r="44" spans="1:11" ht="15.75" x14ac:dyDescent="0.25">
      <c r="A44" s="81" t="s">
        <v>35</v>
      </c>
      <c r="B44" s="82"/>
      <c r="C44" s="82"/>
      <c r="D44" s="82"/>
      <c r="E44" s="82"/>
      <c r="F44" s="82"/>
      <c r="G44" s="82"/>
      <c r="H44" s="82"/>
      <c r="I44" s="82"/>
      <c r="J44" s="83"/>
      <c r="K44" s="1"/>
    </row>
    <row r="45" spans="1:11" ht="120.75" customHeight="1" x14ac:dyDescent="0.25">
      <c r="A45" s="74" t="s">
        <v>72</v>
      </c>
      <c r="B45" s="75"/>
      <c r="C45" s="75"/>
      <c r="D45" s="75"/>
      <c r="E45" s="75"/>
      <c r="F45" s="75"/>
      <c r="G45" s="75"/>
      <c r="H45" s="75"/>
      <c r="I45" s="75"/>
      <c r="J45" s="76"/>
    </row>
    <row r="46" spans="1:11" ht="27.75" customHeight="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</row>
    <row r="47" spans="1:11" ht="30.75" customHeight="1" x14ac:dyDescent="0.25">
      <c r="A47" s="77" t="s">
        <v>41</v>
      </c>
      <c r="B47" s="77"/>
      <c r="C47" s="77"/>
      <c r="D47" s="77"/>
      <c r="E47" s="77"/>
      <c r="F47" s="77"/>
      <c r="G47" s="77"/>
      <c r="H47" s="77"/>
      <c r="I47" s="77"/>
      <c r="J47" s="77"/>
    </row>
  </sheetData>
  <mergeCells count="51">
    <mergeCell ref="B39:J39"/>
    <mergeCell ref="B40:J40"/>
    <mergeCell ref="B41:J41"/>
    <mergeCell ref="A43:J43"/>
    <mergeCell ref="A44:J44"/>
    <mergeCell ref="A45:J45"/>
    <mergeCell ref="A47:J47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I25:J25"/>
    <mergeCell ref="A26:J26"/>
    <mergeCell ref="C27:D27"/>
    <mergeCell ref="B38:J38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23" type="noConversion"/>
  <dataValidations count="16">
    <dataValidation allowBlank="1" showInputMessage="1" showErrorMessage="1" prompt="Monto ejecutado en el trimestre" sqref="D29:D30 H28 F29:F30"/>
    <dataValidation allowBlank="1" showInputMessage="1" showErrorMessage="1" prompt="Meta alcanzada en el trimestre" sqref="G28:G30"/>
    <dataValidation allowBlank="1" showInputMessage="1" showErrorMessage="1" prompt="Monto presupuestado para el producto" sqref="F28 H29:H30 D28 E29:E30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F25 A25:C25"/>
    <dataValidation allowBlank="1" showInputMessage="1" showErrorMessage="1" prompt="Oportunidades de mejora identificadas" sqref="A45:J46"/>
    <dataValidation allowBlank="1" showInputMessage="1" showErrorMessage="1" prompt="De existir desvío, explicar razones." sqref="B36:J37 B41:J42"/>
    <dataValidation allowBlank="1" showInputMessage="1" showErrorMessage="1" prompt="1. Describir lo plasmado en el presupuesto_x000a_2. Describir lo alcanzado en términos financieros y de producción " sqref="B35:J35 B40:J40"/>
    <dataValidation allowBlank="1" showInputMessage="1" showErrorMessage="1" prompt="¿En qué consiste el producto? su objetivo" sqref="B34:J34 B39:J39"/>
    <dataValidation allowBlank="1" showInputMessage="1" showErrorMessage="1" prompt="Nombre del producto" sqref="B33:J33 B38:J38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Josue Reinoso</cp:lastModifiedBy>
  <dcterms:created xsi:type="dcterms:W3CDTF">2021-03-22T15:50:10Z</dcterms:created>
  <dcterms:modified xsi:type="dcterms:W3CDTF">2023-01-18T19:26:16Z</dcterms:modified>
</cp:coreProperties>
</file>