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0_Recursos Humanos\1_Nómina\2023\Diciembre\datos abiertos\"/>
    </mc:Choice>
  </mc:AlternateContent>
  <bookViews>
    <workbookView xWindow="0" yWindow="0" windowWidth="25125" windowHeight="12300"/>
  </bookViews>
  <sheets>
    <sheet name="Fija" sheetId="12" r:id="rId1"/>
    <sheet name="Temporales " sheetId="13" r:id="rId2"/>
    <sheet name="Eventuales" sheetId="14" r:id="rId3"/>
    <sheet name="Personal de Vigilancia" sheetId="15" r:id="rId4"/>
  </sheets>
  <externalReferences>
    <externalReference r:id="rId5"/>
  </externalReferences>
  <definedNames>
    <definedName name="_xlnm._FilterDatabase" localSheetId="0" hidden="1">Fija!$A$11:$N$80</definedName>
    <definedName name="_xlnm.Print_Area" localSheetId="2">Eventuales!$A$1:$O$30</definedName>
    <definedName name="_xlnm.Print_Area" localSheetId="0">Fija!$A$1:$N$91</definedName>
    <definedName name="_xlnm.Print_Area" localSheetId="1">'Temporales '!$A$1:$P$32</definedName>
    <definedName name="_xlnm.Print_Titles" localSheetId="0">Fija!$1:$11</definedName>
  </definedNames>
  <calcPr calcId="162913"/>
</workbook>
</file>

<file path=xl/calcChain.xml><?xml version="1.0" encoding="utf-8"?>
<calcChain xmlns="http://schemas.openxmlformats.org/spreadsheetml/2006/main">
  <c r="J77" i="12" l="1"/>
  <c r="H77" i="12"/>
  <c r="L77" i="12" l="1"/>
  <c r="N77" i="12" s="1"/>
  <c r="J78" i="12"/>
  <c r="H78" i="12"/>
  <c r="L78" i="12" l="1"/>
  <c r="N78" i="12" s="1"/>
  <c r="L20" i="13"/>
  <c r="J20" i="13"/>
  <c r="N20" i="13" s="1"/>
  <c r="P20" i="13" s="1"/>
  <c r="N27" i="15"/>
  <c r="L26" i="15"/>
  <c r="N26" i="15" s="1"/>
  <c r="L27" i="15" l="1"/>
  <c r="L25" i="15"/>
  <c r="N25" i="15" s="1"/>
  <c r="L24" i="15"/>
  <c r="N24" i="15" s="1"/>
  <c r="L23" i="15"/>
  <c r="L22" i="15"/>
  <c r="L21" i="15"/>
  <c r="L20" i="15"/>
  <c r="L19" i="15"/>
  <c r="N19" i="15" s="1"/>
  <c r="L18" i="15"/>
  <c r="N18" i="15" s="1"/>
  <c r="N23" i="15"/>
  <c r="N22" i="15"/>
  <c r="N21" i="15"/>
  <c r="N20" i="15"/>
  <c r="K28" i="15"/>
  <c r="I28" i="15"/>
  <c r="G28" i="15"/>
  <c r="L17" i="15"/>
  <c r="N17" i="15" s="1"/>
  <c r="L16" i="15"/>
  <c r="N16" i="15" s="1"/>
  <c r="J28" i="15" l="1"/>
  <c r="H28" i="15"/>
  <c r="L28" i="15" s="1"/>
  <c r="L15" i="15"/>
  <c r="F15" i="14"/>
  <c r="G15" i="14"/>
  <c r="F16" i="14"/>
  <c r="G16" i="14"/>
  <c r="F17" i="14"/>
  <c r="G17" i="14"/>
  <c r="F18" i="14"/>
  <c r="G18" i="14"/>
  <c r="F19" i="14"/>
  <c r="G19" i="14"/>
  <c r="N15" i="15" l="1"/>
  <c r="N28" i="15" s="1"/>
  <c r="K18" i="14"/>
  <c r="I18" i="14"/>
  <c r="M18" i="14" s="1"/>
  <c r="O18" i="14" s="1"/>
  <c r="L19" i="13"/>
  <c r="J19" i="13"/>
  <c r="N19" i="13" s="1"/>
  <c r="P19" i="13" s="1"/>
  <c r="L18" i="13"/>
  <c r="J18" i="13"/>
  <c r="N18" i="13" s="1"/>
  <c r="P18" i="13" s="1"/>
  <c r="L21" i="13"/>
  <c r="J21" i="13"/>
  <c r="N21" i="13" s="1"/>
  <c r="P21" i="13" s="1"/>
  <c r="L17" i="13"/>
  <c r="J17" i="13"/>
  <c r="N17" i="13" s="1"/>
  <c r="P17" i="13" s="1"/>
  <c r="L15" i="13"/>
  <c r="J15" i="13"/>
  <c r="N15" i="13" s="1"/>
  <c r="P15" i="13" s="1"/>
  <c r="L16" i="13"/>
  <c r="J80" i="12"/>
  <c r="H80" i="12"/>
  <c r="L80" i="12" l="1"/>
  <c r="N80" i="12" s="1"/>
  <c r="K81" i="12"/>
  <c r="J58" i="12"/>
  <c r="L58" i="12" s="1"/>
  <c r="N58" i="12" s="1"/>
  <c r="J57" i="12"/>
  <c r="H57" i="12"/>
  <c r="G81" i="12"/>
  <c r="H12" i="12"/>
  <c r="L12" i="12" s="1"/>
  <c r="N12" i="12" s="1"/>
  <c r="H13" i="12"/>
  <c r="J25" i="12"/>
  <c r="H25" i="12"/>
  <c r="L57" i="12" l="1"/>
  <c r="N57" i="12" s="1"/>
  <c r="L25" i="12"/>
  <c r="N25" i="12" s="1"/>
  <c r="J23" i="12"/>
  <c r="J79" i="12" l="1"/>
  <c r="H79" i="12"/>
  <c r="L79" i="12" l="1"/>
  <c r="N79" i="12" s="1"/>
  <c r="H26" i="12" l="1"/>
  <c r="L26" i="12" s="1"/>
  <c r="N26" i="12" s="1"/>
  <c r="J76" i="12" l="1"/>
  <c r="H76" i="12"/>
  <c r="J75" i="12"/>
  <c r="H75" i="12"/>
  <c r="J74" i="12"/>
  <c r="H74" i="12"/>
  <c r="H73" i="12"/>
  <c r="J72" i="12"/>
  <c r="H72" i="12"/>
  <c r="J71" i="12"/>
  <c r="H71" i="12"/>
  <c r="J70" i="12"/>
  <c r="H70" i="12"/>
  <c r="J69" i="12"/>
  <c r="H69" i="12"/>
  <c r="J68" i="12"/>
  <c r="H68" i="12"/>
  <c r="L67" i="12"/>
  <c r="N67" i="12" s="1"/>
  <c r="J66" i="12"/>
  <c r="H66" i="12"/>
  <c r="J65" i="12"/>
  <c r="H65" i="12"/>
  <c r="J64" i="12"/>
  <c r="H64" i="12"/>
  <c r="J63" i="12"/>
  <c r="H63" i="12"/>
  <c r="J62" i="12"/>
  <c r="H62" i="12"/>
  <c r="J61" i="12"/>
  <c r="H61" i="12"/>
  <c r="J60" i="12"/>
  <c r="H60" i="12"/>
  <c r="J59" i="12"/>
  <c r="H59" i="12"/>
  <c r="J56" i="12"/>
  <c r="H56" i="12"/>
  <c r="J55" i="12"/>
  <c r="H55" i="12"/>
  <c r="J54" i="12"/>
  <c r="H54" i="12"/>
  <c r="J53" i="12"/>
  <c r="H53" i="12"/>
  <c r="H52" i="12"/>
  <c r="H51" i="12"/>
  <c r="J50" i="12"/>
  <c r="H50" i="12"/>
  <c r="J49" i="12"/>
  <c r="H49" i="12"/>
  <c r="H48" i="12"/>
  <c r="J47" i="12"/>
  <c r="H47" i="12"/>
  <c r="J46" i="12"/>
  <c r="H46" i="12"/>
  <c r="L45" i="12"/>
  <c r="N45" i="12" s="1"/>
  <c r="J44" i="12"/>
  <c r="L44" i="12" s="1"/>
  <c r="N44" i="12" s="1"/>
  <c r="J43" i="12"/>
  <c r="H43" i="12"/>
  <c r="J42" i="12"/>
  <c r="H42" i="12"/>
  <c r="J41" i="12"/>
  <c r="H41" i="12"/>
  <c r="J40" i="12"/>
  <c r="H40" i="12"/>
  <c r="J39" i="12"/>
  <c r="H39" i="12"/>
  <c r="J38" i="12"/>
  <c r="H38" i="12"/>
  <c r="J37" i="12"/>
  <c r="H37" i="12"/>
  <c r="J36" i="12"/>
  <c r="H36" i="12"/>
  <c r="J35" i="12"/>
  <c r="H35" i="12"/>
  <c r="J34" i="12"/>
  <c r="H34" i="12"/>
  <c r="J32" i="12"/>
  <c r="H32" i="12"/>
  <c r="J31" i="12"/>
  <c r="H31" i="12"/>
  <c r="J30" i="12"/>
  <c r="H30" i="12"/>
  <c r="J29" i="12"/>
  <c r="H29" i="12"/>
  <c r="J28" i="12"/>
  <c r="H28" i="12"/>
  <c r="H27" i="12"/>
  <c r="L27" i="12" s="1"/>
  <c r="N27" i="12" s="1"/>
  <c r="L24" i="12"/>
  <c r="N24" i="12" s="1"/>
  <c r="H23" i="12"/>
  <c r="J22" i="12"/>
  <c r="H22" i="12"/>
  <c r="J21" i="12"/>
  <c r="H21" i="12"/>
  <c r="J20" i="12"/>
  <c r="H20" i="12"/>
  <c r="J19" i="12"/>
  <c r="H19" i="12"/>
  <c r="J18" i="12"/>
  <c r="H18" i="12"/>
  <c r="J17" i="12"/>
  <c r="H17" i="12"/>
  <c r="J16" i="12"/>
  <c r="H16" i="12"/>
  <c r="J15" i="12"/>
  <c r="H15" i="12"/>
  <c r="J14" i="12"/>
  <c r="H14" i="12"/>
  <c r="J13" i="12"/>
  <c r="J81" i="12" l="1"/>
  <c r="H81" i="12"/>
  <c r="L64" i="12"/>
  <c r="N64" i="12" s="1"/>
  <c r="L59" i="12"/>
  <c r="N59" i="12" s="1"/>
  <c r="L31" i="12"/>
  <c r="N31" i="12" s="1"/>
  <c r="L33" i="12"/>
  <c r="N33" i="12" s="1"/>
  <c r="L35" i="12"/>
  <c r="N35" i="12" s="1"/>
  <c r="L37" i="12"/>
  <c r="N37" i="12" s="1"/>
  <c r="L39" i="12"/>
  <c r="N39" i="12" s="1"/>
  <c r="L41" i="12"/>
  <c r="N41" i="12" s="1"/>
  <c r="L43" i="12"/>
  <c r="N43" i="12" s="1"/>
  <c r="L47" i="12"/>
  <c r="L60" i="12"/>
  <c r="N60" i="12" s="1"/>
  <c r="L28" i="12"/>
  <c r="N28" i="12" s="1"/>
  <c r="L63" i="12"/>
  <c r="N63" i="12" s="1"/>
  <c r="L52" i="12"/>
  <c r="N52" i="12" s="1"/>
  <c r="L56" i="12"/>
  <c r="N56" i="12" s="1"/>
  <c r="L48" i="12"/>
  <c r="N48" i="12" s="1"/>
  <c r="L49" i="12"/>
  <c r="N49" i="12" s="1"/>
  <c r="L51" i="12"/>
  <c r="N51" i="12" s="1"/>
  <c r="L53" i="12"/>
  <c r="N53" i="12" s="1"/>
  <c r="L55" i="12"/>
  <c r="N55" i="12" s="1"/>
  <c r="L62" i="12"/>
  <c r="N62" i="12" s="1"/>
  <c r="L29" i="12"/>
  <c r="N29" i="12" s="1"/>
  <c r="L30" i="12"/>
  <c r="N30" i="12" s="1"/>
  <c r="L32" i="12"/>
  <c r="N32" i="12" s="1"/>
  <c r="L34" i="12"/>
  <c r="N34" i="12" s="1"/>
  <c r="L36" i="12"/>
  <c r="N36" i="12" s="1"/>
  <c r="L38" i="12"/>
  <c r="N38" i="12" s="1"/>
  <c r="L40" i="12"/>
  <c r="N40" i="12" s="1"/>
  <c r="L42" i="12"/>
  <c r="N42" i="12" s="1"/>
  <c r="L50" i="12"/>
  <c r="N50" i="12" s="1"/>
  <c r="L61" i="12"/>
  <c r="N61" i="12" s="1"/>
  <c r="L66" i="12"/>
  <c r="N66" i="12" s="1"/>
  <c r="L69" i="12"/>
  <c r="N69" i="12" s="1"/>
  <c r="L70" i="12"/>
  <c r="N70" i="12" s="1"/>
  <c r="L13" i="12"/>
  <c r="N13" i="12" s="1"/>
  <c r="L15" i="12"/>
  <c r="N15" i="12" s="1"/>
  <c r="L18" i="12"/>
  <c r="N18" i="12" s="1"/>
  <c r="L20" i="12"/>
  <c r="N20" i="12" s="1"/>
  <c r="L22" i="12"/>
  <c r="N22" i="12" s="1"/>
  <c r="L46" i="12"/>
  <c r="N46" i="12" s="1"/>
  <c r="L54" i="12"/>
  <c r="N54" i="12" s="1"/>
  <c r="L65" i="12"/>
  <c r="N65" i="12" s="1"/>
  <c r="L72" i="12"/>
  <c r="N72" i="12" s="1"/>
  <c r="L74" i="12"/>
  <c r="N74" i="12" s="1"/>
  <c r="L76" i="12"/>
  <c r="N76" i="12" s="1"/>
  <c r="L14" i="12"/>
  <c r="N14" i="12" s="1"/>
  <c r="L16" i="12"/>
  <c r="N16" i="12" s="1"/>
  <c r="L17" i="12"/>
  <c r="N17" i="12" s="1"/>
  <c r="L19" i="12"/>
  <c r="N19" i="12" s="1"/>
  <c r="L21" i="12"/>
  <c r="N21" i="12" s="1"/>
  <c r="L23" i="12"/>
  <c r="N23" i="12" s="1"/>
  <c r="L68" i="12"/>
  <c r="N68" i="12" s="1"/>
  <c r="L71" i="12"/>
  <c r="N71" i="12" s="1"/>
  <c r="L73" i="12"/>
  <c r="N73" i="12" s="1"/>
  <c r="L75" i="12"/>
  <c r="N75" i="12" s="1"/>
  <c r="XEZ19" i="13"/>
  <c r="XEX19" i="13"/>
  <c r="XFB19" i="13" s="1"/>
  <c r="XFD19" i="13" s="1"/>
  <c r="XEJ19" i="13"/>
  <c r="XEH19" i="13"/>
  <c r="XEL19" i="13" s="1"/>
  <c r="XEN19" i="13" s="1"/>
  <c r="XDT19" i="13"/>
  <c r="XDR19" i="13"/>
  <c r="XDV19" i="13" s="1"/>
  <c r="XDX19" i="13" s="1"/>
  <c r="XDD19" i="13"/>
  <c r="XDB19" i="13"/>
  <c r="XDF19" i="13" s="1"/>
  <c r="XDH19" i="13" s="1"/>
  <c r="XCN19" i="13"/>
  <c r="XCL19" i="13"/>
  <c r="XCP19" i="13" s="1"/>
  <c r="XCR19" i="13" s="1"/>
  <c r="XBX19" i="13"/>
  <c r="XBV19" i="13"/>
  <c r="XBZ19" i="13" s="1"/>
  <c r="XCB19" i="13" s="1"/>
  <c r="XBH19" i="13"/>
  <c r="XBF19" i="13"/>
  <c r="XBJ19" i="13" s="1"/>
  <c r="XBL19" i="13" s="1"/>
  <c r="XAR19" i="13"/>
  <c r="XAP19" i="13"/>
  <c r="XAT19" i="13" s="1"/>
  <c r="XAV19" i="13" s="1"/>
  <c r="XAB19" i="13"/>
  <c r="WZZ19" i="13"/>
  <c r="XAD19" i="13" s="1"/>
  <c r="XAF19" i="13" s="1"/>
  <c r="WZL19" i="13"/>
  <c r="WZN19" i="13" s="1"/>
  <c r="WZP19" i="13" s="1"/>
  <c r="WZJ19" i="13"/>
  <c r="WYV19" i="13"/>
  <c r="WYT19" i="13"/>
  <c r="WYX19" i="13" s="1"/>
  <c r="WYZ19" i="13" s="1"/>
  <c r="WYF19" i="13"/>
  <c r="WYD19" i="13"/>
  <c r="WYH19" i="13" s="1"/>
  <c r="WYJ19" i="13" s="1"/>
  <c r="WXP19" i="13"/>
  <c r="WXN19" i="13"/>
  <c r="WXR19" i="13" s="1"/>
  <c r="WXT19" i="13" s="1"/>
  <c r="WWZ19" i="13"/>
  <c r="WWX19" i="13"/>
  <c r="WXB19" i="13" s="1"/>
  <c r="WXD19" i="13" s="1"/>
  <c r="WWL19" i="13"/>
  <c r="WWN19" i="13" s="1"/>
  <c r="WWJ19" i="13"/>
  <c r="WWH19" i="13"/>
  <c r="WVT19" i="13"/>
  <c r="WVR19" i="13"/>
  <c r="WVV19" i="13" s="1"/>
  <c r="WVX19" i="13" s="1"/>
  <c r="WVD19" i="13"/>
  <c r="WVB19" i="13"/>
  <c r="WVF19" i="13" s="1"/>
  <c r="WVH19" i="13" s="1"/>
  <c r="WUN19" i="13"/>
  <c r="WUL19" i="13"/>
  <c r="WUP19" i="13" s="1"/>
  <c r="WUR19" i="13" s="1"/>
  <c r="WTX19" i="13"/>
  <c r="WTZ19" i="13" s="1"/>
  <c r="WUB19" i="13" s="1"/>
  <c r="WTV19" i="13"/>
  <c r="WTJ19" i="13"/>
  <c r="WTL19" i="13" s="1"/>
  <c r="WTH19" i="13"/>
  <c r="WTF19" i="13"/>
  <c r="WSR19" i="13"/>
  <c r="WSP19" i="13"/>
  <c r="WST19" i="13" s="1"/>
  <c r="WSV19" i="13" s="1"/>
  <c r="WSB19" i="13"/>
  <c r="WRZ19" i="13"/>
  <c r="WSD19" i="13" s="1"/>
  <c r="WSF19" i="13" s="1"/>
  <c r="WRL19" i="13"/>
  <c r="WRJ19" i="13"/>
  <c r="WRN19" i="13" s="1"/>
  <c r="WRP19" i="13" s="1"/>
  <c r="WQV19" i="13"/>
  <c r="WQT19" i="13"/>
  <c r="WQX19" i="13" s="1"/>
  <c r="WQZ19" i="13" s="1"/>
  <c r="WQF19" i="13"/>
  <c r="WQD19" i="13"/>
  <c r="WQH19" i="13" s="1"/>
  <c r="WQJ19" i="13" s="1"/>
  <c r="WPP19" i="13"/>
  <c r="WPN19" i="13"/>
  <c r="WPR19" i="13" s="1"/>
  <c r="WPT19" i="13" s="1"/>
  <c r="WOZ19" i="13"/>
  <c r="WOX19" i="13"/>
  <c r="WPB19" i="13" s="1"/>
  <c r="WPD19" i="13" s="1"/>
  <c r="WOJ19" i="13"/>
  <c r="WOH19" i="13"/>
  <c r="WNT19" i="13"/>
  <c r="WNR19" i="13"/>
  <c r="WND19" i="13"/>
  <c r="WNF19" i="13" s="1"/>
  <c r="WNH19" i="13" s="1"/>
  <c r="WNB19" i="13"/>
  <c r="WMN19" i="13"/>
  <c r="WMP19" i="13" s="1"/>
  <c r="WMR19" i="13" s="1"/>
  <c r="WML19" i="13"/>
  <c r="WLX19" i="13"/>
  <c r="WLV19" i="13"/>
  <c r="WLH19" i="13"/>
  <c r="WLF19" i="13"/>
  <c r="WKR19" i="13"/>
  <c r="WKP19" i="13"/>
  <c r="WKD19" i="13"/>
  <c r="WKF19" i="13" s="1"/>
  <c r="WKB19" i="13"/>
  <c r="WJZ19" i="13"/>
  <c r="WJL19" i="13"/>
  <c r="WJJ19" i="13"/>
  <c r="WJN19" i="13" s="1"/>
  <c r="WJP19" i="13" s="1"/>
  <c r="WIV19" i="13"/>
  <c r="WIT19" i="13"/>
  <c r="WIF19" i="13"/>
  <c r="WID19" i="13"/>
  <c r="WHP19" i="13"/>
  <c r="WHN19" i="13"/>
  <c r="WHR19" i="13" s="1"/>
  <c r="WHT19" i="13" s="1"/>
  <c r="WGZ19" i="13"/>
  <c r="WHB19" i="13" s="1"/>
  <c r="WHD19" i="13" s="1"/>
  <c r="WGX19" i="13"/>
  <c r="WGJ19" i="13"/>
  <c r="WGH19" i="13"/>
  <c r="WFT19" i="13"/>
  <c r="WFR19" i="13"/>
  <c r="WFV19" i="13" s="1"/>
  <c r="WFX19" i="13" s="1"/>
  <c r="WFD19" i="13"/>
  <c r="WFF19" i="13" s="1"/>
  <c r="WFH19" i="13" s="1"/>
  <c r="WFB19" i="13"/>
  <c r="WEN19" i="13"/>
  <c r="WEL19" i="13"/>
  <c r="WDX19" i="13"/>
  <c r="WDV19" i="13"/>
  <c r="WDJ19" i="13"/>
  <c r="WDL19" i="13" s="1"/>
  <c r="WDH19" i="13"/>
  <c r="WDF19" i="13"/>
  <c r="WCR19" i="13"/>
  <c r="WCP19" i="13"/>
  <c r="WCB19" i="13"/>
  <c r="WBZ19" i="13"/>
  <c r="WCD19" i="13" s="1"/>
  <c r="WCF19" i="13" s="1"/>
  <c r="WBL19" i="13"/>
  <c r="WBJ19" i="13"/>
  <c r="WAV19" i="13"/>
  <c r="WAT19" i="13"/>
  <c r="WAX19" i="13" s="1"/>
  <c r="WAZ19" i="13" s="1"/>
  <c r="WAF19" i="13"/>
  <c r="WAD19" i="13"/>
  <c r="WAH19" i="13" s="1"/>
  <c r="WAJ19" i="13" s="1"/>
  <c r="VZP19" i="13"/>
  <c r="VZN19" i="13"/>
  <c r="VZR19" i="13" s="1"/>
  <c r="VZT19" i="13" s="1"/>
  <c r="VYZ19" i="13"/>
  <c r="VYX19" i="13"/>
  <c r="VYJ19" i="13"/>
  <c r="VYH19" i="13"/>
  <c r="VYL19" i="13" s="1"/>
  <c r="VYN19" i="13" s="1"/>
  <c r="VXT19" i="13"/>
  <c r="VXV19" i="13" s="1"/>
  <c r="VXX19" i="13" s="1"/>
  <c r="VXR19" i="13"/>
  <c r="VXF19" i="13"/>
  <c r="VXH19" i="13" s="1"/>
  <c r="VXD19" i="13"/>
  <c r="VXB19" i="13"/>
  <c r="VWN19" i="13"/>
  <c r="VWL19" i="13"/>
  <c r="VWP19" i="13" s="1"/>
  <c r="VWR19" i="13" s="1"/>
  <c r="VVX19" i="13"/>
  <c r="VVZ19" i="13" s="1"/>
  <c r="VWB19" i="13" s="1"/>
  <c r="VVV19" i="13"/>
  <c r="VVJ19" i="13"/>
  <c r="VVL19" i="13" s="1"/>
  <c r="VVH19" i="13"/>
  <c r="VVF19" i="13"/>
  <c r="VUR19" i="13"/>
  <c r="VUP19" i="13"/>
  <c r="VUT19" i="13" s="1"/>
  <c r="VUV19" i="13" s="1"/>
  <c r="VUB19" i="13"/>
  <c r="VTZ19" i="13"/>
  <c r="VTL19" i="13"/>
  <c r="VTJ19" i="13"/>
  <c r="VTN19" i="13" s="1"/>
  <c r="VTP19" i="13" s="1"/>
  <c r="VSV19" i="13"/>
  <c r="VSX19" i="13" s="1"/>
  <c r="VSZ19" i="13" s="1"/>
  <c r="VST19" i="13"/>
  <c r="VSF19" i="13"/>
  <c r="VSD19" i="13"/>
  <c r="VRP19" i="13"/>
  <c r="VRN19" i="13"/>
  <c r="VQZ19" i="13"/>
  <c r="VQX19" i="13"/>
  <c r="VQJ19" i="13"/>
  <c r="VQH19" i="13"/>
  <c r="VQL19" i="13" s="1"/>
  <c r="VQN19" i="13" s="1"/>
  <c r="VPT19" i="13"/>
  <c r="VPV19" i="13" s="1"/>
  <c r="VPX19" i="13" s="1"/>
  <c r="VPR19" i="13"/>
  <c r="VPD19" i="13"/>
  <c r="VPB19" i="13"/>
  <c r="VON19" i="13"/>
  <c r="VOL19" i="13"/>
  <c r="VNZ19" i="13"/>
  <c r="VOB19" i="13" s="1"/>
  <c r="VNX19" i="13"/>
  <c r="VNV19" i="13"/>
  <c r="VNH19" i="13"/>
  <c r="VNF19" i="13"/>
  <c r="VMR19" i="13"/>
  <c r="VMP19" i="13"/>
  <c r="VMT19" i="13" s="1"/>
  <c r="VMV19" i="13" s="1"/>
  <c r="VMB19" i="13"/>
  <c r="VLZ19" i="13"/>
  <c r="VMD19" i="13" s="1"/>
  <c r="VMF19" i="13" s="1"/>
  <c r="VLL19" i="13"/>
  <c r="VLN19" i="13" s="1"/>
  <c r="VLP19" i="13" s="1"/>
  <c r="VLJ19" i="13"/>
  <c r="VKV19" i="13"/>
  <c r="VKT19" i="13"/>
  <c r="VKF19" i="13"/>
  <c r="VKD19" i="13"/>
  <c r="VJR19" i="13"/>
  <c r="VJT19" i="13" s="1"/>
  <c r="VJP19" i="13"/>
  <c r="VJN19" i="13"/>
  <c r="VIZ19" i="13"/>
  <c r="VIX19" i="13"/>
  <c r="VIJ19" i="13"/>
  <c r="VIH19" i="13"/>
  <c r="VIL19" i="13" s="1"/>
  <c r="VIN19" i="13" s="1"/>
  <c r="VHT19" i="13"/>
  <c r="VHR19" i="13"/>
  <c r="VHD19" i="13"/>
  <c r="VHB19" i="13"/>
  <c r="VHF19" i="13" s="1"/>
  <c r="VHH19" i="13" s="1"/>
  <c r="VGN19" i="13"/>
  <c r="VGL19" i="13"/>
  <c r="VGP19" i="13" s="1"/>
  <c r="VGR19" i="13" s="1"/>
  <c r="VFX19" i="13"/>
  <c r="VFV19" i="13"/>
  <c r="VFZ19" i="13" s="1"/>
  <c r="VGB19" i="13" s="1"/>
  <c r="VFH19" i="13"/>
  <c r="VFF19" i="13"/>
  <c r="VFJ19" i="13" s="1"/>
  <c r="VFL19" i="13" s="1"/>
  <c r="VER19" i="13"/>
  <c r="VEP19" i="13"/>
  <c r="VET19" i="13" s="1"/>
  <c r="VEV19" i="13" s="1"/>
  <c r="VEB19" i="13"/>
  <c r="VDZ19" i="13"/>
  <c r="VDL19" i="13"/>
  <c r="VDJ19" i="13"/>
  <c r="VCV19" i="13"/>
  <c r="VCT19" i="13"/>
  <c r="VCF19" i="13"/>
  <c r="VCD19" i="13"/>
  <c r="VCH19" i="13" s="1"/>
  <c r="VCJ19" i="13" s="1"/>
  <c r="VBP19" i="13"/>
  <c r="VBN19" i="13"/>
  <c r="VAZ19" i="13"/>
  <c r="VAX19" i="13"/>
  <c r="VAJ19" i="13"/>
  <c r="VAH19" i="13"/>
  <c r="VAL19" i="13" s="1"/>
  <c r="VAN19" i="13" s="1"/>
  <c r="UZT19" i="13"/>
  <c r="UZR19" i="13"/>
  <c r="UZV19" i="13" s="1"/>
  <c r="UZX19" i="13" s="1"/>
  <c r="UZD19" i="13"/>
  <c r="UZB19" i="13"/>
  <c r="UYN19" i="13"/>
  <c r="UYL19" i="13"/>
  <c r="UXX19" i="13"/>
  <c r="UXV19" i="13"/>
  <c r="UXH19" i="13"/>
  <c r="UXF19" i="13"/>
  <c r="UXJ19" i="13" s="1"/>
  <c r="UXL19" i="13" s="1"/>
  <c r="UWR19" i="13"/>
  <c r="UWP19" i="13"/>
  <c r="UWB19" i="13"/>
  <c r="UVZ19" i="13"/>
  <c r="UVL19" i="13"/>
  <c r="UVJ19" i="13"/>
  <c r="UVN19" i="13" s="1"/>
  <c r="UVP19" i="13" s="1"/>
  <c r="UUV19" i="13"/>
  <c r="UUT19" i="13"/>
  <c r="UUX19" i="13" s="1"/>
  <c r="UUZ19" i="13" s="1"/>
  <c r="UUF19" i="13"/>
  <c r="UUD19" i="13"/>
  <c r="UTP19" i="13"/>
  <c r="UTN19" i="13"/>
  <c r="USZ19" i="13"/>
  <c r="USX19" i="13"/>
  <c r="USJ19" i="13"/>
  <c r="USH19" i="13"/>
  <c r="USL19" i="13" s="1"/>
  <c r="USN19" i="13" s="1"/>
  <c r="URT19" i="13"/>
  <c r="URR19" i="13"/>
  <c r="URD19" i="13"/>
  <c r="URB19" i="13"/>
  <c r="UQN19" i="13"/>
  <c r="UQL19" i="13"/>
  <c r="UQP19" i="13" s="1"/>
  <c r="UQR19" i="13" s="1"/>
  <c r="UPX19" i="13"/>
  <c r="UPV19" i="13"/>
  <c r="UPZ19" i="13" s="1"/>
  <c r="UQB19" i="13" s="1"/>
  <c r="UPH19" i="13"/>
  <c r="UPF19" i="13"/>
  <c r="UOR19" i="13"/>
  <c r="UOP19" i="13"/>
  <c r="UOB19" i="13"/>
  <c r="UNZ19" i="13"/>
  <c r="UNL19" i="13"/>
  <c r="UNJ19" i="13"/>
  <c r="UNN19" i="13" s="1"/>
  <c r="UNP19" i="13" s="1"/>
  <c r="UMV19" i="13"/>
  <c r="UMT19" i="13"/>
  <c r="UMF19" i="13"/>
  <c r="UMD19" i="13"/>
  <c r="ULP19" i="13"/>
  <c r="ULN19" i="13"/>
  <c r="ULR19" i="13" s="1"/>
  <c r="ULT19" i="13" s="1"/>
  <c r="UKZ19" i="13"/>
  <c r="UKX19" i="13"/>
  <c r="ULB19" i="13" s="1"/>
  <c r="ULD19" i="13" s="1"/>
  <c r="UKJ19" i="13"/>
  <c r="UKH19" i="13"/>
  <c r="UJT19" i="13"/>
  <c r="UJR19" i="13"/>
  <c r="UJD19" i="13"/>
  <c r="UJB19" i="13"/>
  <c r="UIN19" i="13"/>
  <c r="UIL19" i="13"/>
  <c r="UIP19" i="13" s="1"/>
  <c r="UIR19" i="13" s="1"/>
  <c r="UHX19" i="13"/>
  <c r="UHV19" i="13"/>
  <c r="UHH19" i="13"/>
  <c r="UHF19" i="13"/>
  <c r="UGR19" i="13"/>
  <c r="UGP19" i="13"/>
  <c r="UGT19" i="13" s="1"/>
  <c r="UGV19" i="13" s="1"/>
  <c r="UGB19" i="13"/>
  <c r="UFZ19" i="13"/>
  <c r="UGD19" i="13" s="1"/>
  <c r="UGF19" i="13" s="1"/>
  <c r="UFL19" i="13"/>
  <c r="UFJ19" i="13"/>
  <c r="UEV19" i="13"/>
  <c r="UET19" i="13"/>
  <c r="UEF19" i="13"/>
  <c r="UED19" i="13"/>
  <c r="UDP19" i="13"/>
  <c r="UDN19" i="13"/>
  <c r="UDR19" i="13" s="1"/>
  <c r="UDT19" i="13" s="1"/>
  <c r="UCZ19" i="13"/>
  <c r="UCX19" i="13"/>
  <c r="UCJ19" i="13"/>
  <c r="UCH19" i="13"/>
  <c r="UBT19" i="13"/>
  <c r="UBR19" i="13"/>
  <c r="UBV19" i="13" s="1"/>
  <c r="UBX19" i="13" s="1"/>
  <c r="UBD19" i="13"/>
  <c r="UBB19" i="13"/>
  <c r="UBF19" i="13" s="1"/>
  <c r="UBH19" i="13" s="1"/>
  <c r="UAN19" i="13"/>
  <c r="UAL19" i="13"/>
  <c r="TZX19" i="13"/>
  <c r="TZV19" i="13"/>
  <c r="TZH19" i="13"/>
  <c r="TZF19" i="13"/>
  <c r="TYR19" i="13"/>
  <c r="TYP19" i="13"/>
  <c r="TYT19" i="13" s="1"/>
  <c r="TYV19" i="13" s="1"/>
  <c r="TYB19" i="13"/>
  <c r="TXZ19" i="13"/>
  <c r="TXL19" i="13"/>
  <c r="TXJ19" i="13"/>
  <c r="TWV19" i="13"/>
  <c r="TWT19" i="13"/>
  <c r="TWX19" i="13" s="1"/>
  <c r="TWZ19" i="13" s="1"/>
  <c r="TWF19" i="13"/>
  <c r="TWD19" i="13"/>
  <c r="TWH19" i="13" s="1"/>
  <c r="TWJ19" i="13" s="1"/>
  <c r="TVP19" i="13"/>
  <c r="TVN19" i="13"/>
  <c r="TUZ19" i="13"/>
  <c r="TUX19" i="13"/>
  <c r="TUJ19" i="13"/>
  <c r="TUH19" i="13"/>
  <c r="TTT19" i="13"/>
  <c r="TTR19" i="13"/>
  <c r="TTV19" i="13" s="1"/>
  <c r="TTX19" i="13" s="1"/>
  <c r="TTD19" i="13"/>
  <c r="TTB19" i="13"/>
  <c r="TSN19" i="13"/>
  <c r="TSL19" i="13"/>
  <c r="TRX19" i="13"/>
  <c r="TRV19" i="13"/>
  <c r="TRZ19" i="13" s="1"/>
  <c r="TSB19" i="13" s="1"/>
  <c r="TRH19" i="13"/>
  <c r="TRF19" i="13"/>
  <c r="TRJ19" i="13" s="1"/>
  <c r="TRL19" i="13" s="1"/>
  <c r="TQR19" i="13"/>
  <c r="TQP19" i="13"/>
  <c r="TQB19" i="13"/>
  <c r="TPZ19" i="13"/>
  <c r="TPL19" i="13"/>
  <c r="TPJ19" i="13"/>
  <c r="TOV19" i="13"/>
  <c r="TOT19" i="13"/>
  <c r="TOX19" i="13" s="1"/>
  <c r="TOZ19" i="13" s="1"/>
  <c r="TOF19" i="13"/>
  <c r="TOD19" i="13"/>
  <c r="TNP19" i="13"/>
  <c r="TNN19" i="13"/>
  <c r="TMZ19" i="13"/>
  <c r="TMX19" i="13"/>
  <c r="TNB19" i="13" s="1"/>
  <c r="TND19" i="13" s="1"/>
  <c r="TMJ19" i="13"/>
  <c r="TMH19" i="13"/>
  <c r="TML19" i="13" s="1"/>
  <c r="TMN19" i="13" s="1"/>
  <c r="TLT19" i="13"/>
  <c r="TLR19" i="13"/>
  <c r="TLD19" i="13"/>
  <c r="TLB19" i="13"/>
  <c r="TKN19" i="13"/>
  <c r="TKL19" i="13"/>
  <c r="TJX19" i="13"/>
  <c r="TJV19" i="13"/>
  <c r="TJZ19" i="13" s="1"/>
  <c r="TKB19" i="13" s="1"/>
  <c r="TJH19" i="13"/>
  <c r="TJF19" i="13"/>
  <c r="TIR19" i="13"/>
  <c r="TIP19" i="13"/>
  <c r="TIB19" i="13"/>
  <c r="THZ19" i="13"/>
  <c r="TID19" i="13" s="1"/>
  <c r="TIF19" i="13" s="1"/>
  <c r="THL19" i="13"/>
  <c r="THJ19" i="13"/>
  <c r="THN19" i="13" s="1"/>
  <c r="THP19" i="13" s="1"/>
  <c r="TGV19" i="13"/>
  <c r="TGT19" i="13"/>
  <c r="TGF19" i="13"/>
  <c r="TGD19" i="13"/>
  <c r="TGH19" i="13" s="1"/>
  <c r="TGJ19" i="13" s="1"/>
  <c r="TFP19" i="13"/>
  <c r="TFN19" i="13"/>
  <c r="TEZ19" i="13"/>
  <c r="TEX19" i="13"/>
  <c r="TEJ19" i="13"/>
  <c r="TEH19" i="13"/>
  <c r="TDT19" i="13"/>
  <c r="TDR19" i="13"/>
  <c r="TDD19" i="13"/>
  <c r="TDB19" i="13"/>
  <c r="TCN19" i="13"/>
  <c r="TCL19" i="13"/>
  <c r="TBX19" i="13"/>
  <c r="TBV19" i="13"/>
  <c r="TBH19" i="13"/>
  <c r="TBF19" i="13"/>
  <c r="TAR19" i="13"/>
  <c r="TAP19" i="13"/>
  <c r="TAB19" i="13"/>
  <c r="SZZ19" i="13"/>
  <c r="SZL19" i="13"/>
  <c r="SZJ19" i="13"/>
  <c r="SYV19" i="13"/>
  <c r="SYT19" i="13"/>
  <c r="SYF19" i="13"/>
  <c r="SYD19" i="13"/>
  <c r="SXT19" i="13"/>
  <c r="SXP19" i="13"/>
  <c r="SXN19" i="13"/>
  <c r="SXR19" i="13" s="1"/>
  <c r="SWZ19" i="13"/>
  <c r="SWX19" i="13"/>
  <c r="SWJ19" i="13"/>
  <c r="SWH19" i="13"/>
  <c r="SWL19" i="13" s="1"/>
  <c r="SWN19" i="13" s="1"/>
  <c r="SVT19" i="13"/>
  <c r="SVR19" i="13"/>
  <c r="SVD19" i="13"/>
  <c r="SVB19" i="13"/>
  <c r="SUN19" i="13"/>
  <c r="SUL19" i="13"/>
  <c r="STX19" i="13"/>
  <c r="STV19" i="13"/>
  <c r="STH19" i="13"/>
  <c r="STF19" i="13"/>
  <c r="SSR19" i="13"/>
  <c r="SSP19" i="13"/>
  <c r="SSB19" i="13"/>
  <c r="SRZ19" i="13"/>
  <c r="SRL19" i="13"/>
  <c r="SRJ19" i="13"/>
  <c r="SQV19" i="13"/>
  <c r="SQT19" i="13"/>
  <c r="SQF19" i="13"/>
  <c r="SQD19" i="13"/>
  <c r="SPP19" i="13"/>
  <c r="SPN19" i="13"/>
  <c r="SOZ19" i="13"/>
  <c r="SOX19" i="13"/>
  <c r="SOJ19" i="13"/>
  <c r="SOH19" i="13"/>
  <c r="SNT19" i="13"/>
  <c r="SNR19" i="13"/>
  <c r="SNV19" i="13" s="1"/>
  <c r="SNX19" i="13" s="1"/>
  <c r="SND19" i="13"/>
  <c r="SNB19" i="13"/>
  <c r="SMN19" i="13"/>
  <c r="SML19" i="13"/>
  <c r="SMP19" i="13" s="1"/>
  <c r="SMR19" i="13" s="1"/>
  <c r="SLX19" i="13"/>
  <c r="SLV19" i="13"/>
  <c r="SLH19" i="13"/>
  <c r="SLF19" i="13"/>
  <c r="SKR19" i="13"/>
  <c r="SKP19" i="13"/>
  <c r="SKB19" i="13"/>
  <c r="SJZ19" i="13"/>
  <c r="SJL19" i="13"/>
  <c r="SJJ19" i="13"/>
  <c r="SIV19" i="13"/>
  <c r="SIT19" i="13"/>
  <c r="SIF19" i="13"/>
  <c r="SID19" i="13"/>
  <c r="SHP19" i="13"/>
  <c r="SHN19" i="13"/>
  <c r="SGZ19" i="13"/>
  <c r="SGX19" i="13"/>
  <c r="SGJ19" i="13"/>
  <c r="SGH19" i="13"/>
  <c r="SFT19" i="13"/>
  <c r="SFR19" i="13"/>
  <c r="SFD19" i="13"/>
  <c r="SFB19" i="13"/>
  <c r="SEN19" i="13"/>
  <c r="SEL19" i="13"/>
  <c r="SEB19" i="13"/>
  <c r="SDX19" i="13"/>
  <c r="SDV19" i="13"/>
  <c r="SDZ19" i="13" s="1"/>
  <c r="SDH19" i="13"/>
  <c r="SDF19" i="13"/>
  <c r="SCR19" i="13"/>
  <c r="SCP19" i="13"/>
  <c r="SCT19" i="13" s="1"/>
  <c r="SCV19" i="13" s="1"/>
  <c r="SCB19" i="13"/>
  <c r="SBZ19" i="13"/>
  <c r="SBL19" i="13"/>
  <c r="SBJ19" i="13"/>
  <c r="SAV19" i="13"/>
  <c r="SAT19" i="13"/>
  <c r="SAF19" i="13"/>
  <c r="SAD19" i="13"/>
  <c r="RZP19" i="13"/>
  <c r="RZN19" i="13"/>
  <c r="RYZ19" i="13"/>
  <c r="RYX19" i="13"/>
  <c r="RYJ19" i="13"/>
  <c r="RYH19" i="13"/>
  <c r="RXT19" i="13"/>
  <c r="RXR19" i="13"/>
  <c r="RXD19" i="13"/>
  <c r="RXB19" i="13"/>
  <c r="RWN19" i="13"/>
  <c r="RWL19" i="13"/>
  <c r="RVX19" i="13"/>
  <c r="RVV19" i="13"/>
  <c r="RVH19" i="13"/>
  <c r="RVF19" i="13"/>
  <c r="RUR19" i="13"/>
  <c r="RUP19" i="13"/>
  <c r="RUB19" i="13"/>
  <c r="RTZ19" i="13"/>
  <c r="RTL19" i="13"/>
  <c r="RTJ19" i="13"/>
  <c r="RSV19" i="13"/>
  <c r="RST19" i="13"/>
  <c r="RSF19" i="13"/>
  <c r="RSD19" i="13"/>
  <c r="RRP19" i="13"/>
  <c r="RRN19" i="13"/>
  <c r="RRR19" i="13" s="1"/>
  <c r="RRT19" i="13" s="1"/>
  <c r="RQZ19" i="13"/>
  <c r="RRB19" i="13" s="1"/>
  <c r="RRD19" i="13" s="1"/>
  <c r="RQX19" i="13"/>
  <c r="RQL19" i="13"/>
  <c r="RQN19" i="13" s="1"/>
  <c r="RQJ19" i="13"/>
  <c r="RQH19" i="13"/>
  <c r="RPT19" i="13"/>
  <c r="RPR19" i="13"/>
  <c r="RPD19" i="13"/>
  <c r="RPB19" i="13"/>
  <c r="RPF19" i="13" s="1"/>
  <c r="RPH19" i="13" s="1"/>
  <c r="RON19" i="13"/>
  <c r="ROP19" i="13" s="1"/>
  <c r="ROR19" i="13" s="1"/>
  <c r="ROL19" i="13"/>
  <c r="RNZ19" i="13"/>
  <c r="ROB19" i="13" s="1"/>
  <c r="RNX19" i="13"/>
  <c r="RNV19" i="13"/>
  <c r="RNH19" i="13"/>
  <c r="RNF19" i="13"/>
  <c r="RNJ19" i="13" s="1"/>
  <c r="RNL19" i="13" s="1"/>
  <c r="RMR19" i="13"/>
  <c r="RMP19" i="13"/>
  <c r="RMT19" i="13" s="1"/>
  <c r="RMV19" i="13" s="1"/>
  <c r="RMB19" i="13"/>
  <c r="RMD19" i="13" s="1"/>
  <c r="RMF19" i="13" s="1"/>
  <c r="RLZ19" i="13"/>
  <c r="RLN19" i="13"/>
  <c r="RLP19" i="13" s="1"/>
  <c r="RLL19" i="13"/>
  <c r="RLJ19" i="13"/>
  <c r="RKV19" i="13"/>
  <c r="RKT19" i="13"/>
  <c r="RKX19" i="13" s="1"/>
  <c r="RKZ19" i="13" s="1"/>
  <c r="RKF19" i="13"/>
  <c r="RKD19" i="13"/>
  <c r="RKH19" i="13" s="1"/>
  <c r="RKJ19" i="13" s="1"/>
  <c r="RJP19" i="13"/>
  <c r="RJR19" i="13" s="1"/>
  <c r="RJT19" i="13" s="1"/>
  <c r="RJN19" i="13"/>
  <c r="RJB19" i="13"/>
  <c r="RJD19" i="13" s="1"/>
  <c r="RIZ19" i="13"/>
  <c r="RIX19" i="13"/>
  <c r="RIJ19" i="13"/>
  <c r="RIH19" i="13"/>
  <c r="RIL19" i="13" s="1"/>
  <c r="RIN19" i="13" s="1"/>
  <c r="RHT19" i="13"/>
  <c r="RHR19" i="13"/>
  <c r="RHV19" i="13" s="1"/>
  <c r="RHX19" i="13" s="1"/>
  <c r="RHD19" i="13"/>
  <c r="RHF19" i="13" s="1"/>
  <c r="RHH19" i="13" s="1"/>
  <c r="RHB19" i="13"/>
  <c r="RGP19" i="13"/>
  <c r="RGR19" i="13" s="1"/>
  <c r="RGN19" i="13"/>
  <c r="RGL19" i="13"/>
  <c r="RFX19" i="13"/>
  <c r="RFV19" i="13"/>
  <c r="RFH19" i="13"/>
  <c r="RFF19" i="13"/>
  <c r="RFJ19" i="13" s="1"/>
  <c r="RFL19" i="13" s="1"/>
  <c r="RER19" i="13"/>
  <c r="RET19" i="13" s="1"/>
  <c r="REV19" i="13" s="1"/>
  <c r="REP19" i="13"/>
  <c r="RED19" i="13"/>
  <c r="REF19" i="13" s="1"/>
  <c r="REB19" i="13"/>
  <c r="RDZ19" i="13"/>
  <c r="RDL19" i="13"/>
  <c r="RDJ19" i="13"/>
  <c r="RDN19" i="13" s="1"/>
  <c r="RDP19" i="13" s="1"/>
  <c r="RCV19" i="13"/>
  <c r="RCT19" i="13"/>
  <c r="RCX19" i="13" s="1"/>
  <c r="RCZ19" i="13" s="1"/>
  <c r="RCF19" i="13"/>
  <c r="RCH19" i="13" s="1"/>
  <c r="RCJ19" i="13" s="1"/>
  <c r="RCD19" i="13"/>
  <c r="RBR19" i="13"/>
  <c r="RBT19" i="13" s="1"/>
  <c r="RBP19" i="13"/>
  <c r="RBN19" i="13"/>
  <c r="RAZ19" i="13"/>
  <c r="RAX19" i="13"/>
  <c r="RBB19" i="13" s="1"/>
  <c r="RBD19" i="13" s="1"/>
  <c r="RAJ19" i="13"/>
  <c r="RAH19" i="13"/>
  <c r="RAL19" i="13" s="1"/>
  <c r="RAN19" i="13" s="1"/>
  <c r="QZT19" i="13"/>
  <c r="QZV19" i="13" s="1"/>
  <c r="QZX19" i="13" s="1"/>
  <c r="QZR19" i="13"/>
  <c r="QZF19" i="13"/>
  <c r="QZH19" i="13" s="1"/>
  <c r="QZD19" i="13"/>
  <c r="QZB19" i="13"/>
  <c r="QYN19" i="13"/>
  <c r="QYL19" i="13"/>
  <c r="QYP19" i="13" s="1"/>
  <c r="QYR19" i="13" s="1"/>
  <c r="QXX19" i="13"/>
  <c r="QXV19" i="13"/>
  <c r="QXZ19" i="13" s="1"/>
  <c r="QYB19" i="13" s="1"/>
  <c r="QXH19" i="13"/>
  <c r="QXJ19" i="13" s="1"/>
  <c r="QXL19" i="13" s="1"/>
  <c r="QXF19" i="13"/>
  <c r="QWT19" i="13"/>
  <c r="QWV19" i="13" s="1"/>
  <c r="QWR19" i="13"/>
  <c r="QWP19" i="13"/>
  <c r="QWB19" i="13"/>
  <c r="QVZ19" i="13"/>
  <c r="QVL19" i="13"/>
  <c r="QVJ19" i="13"/>
  <c r="QVN19" i="13" s="1"/>
  <c r="QVP19" i="13" s="1"/>
  <c r="QUV19" i="13"/>
  <c r="QUX19" i="13" s="1"/>
  <c r="QUZ19" i="13" s="1"/>
  <c r="QUT19" i="13"/>
  <c r="QUH19" i="13"/>
  <c r="QUJ19" i="13" s="1"/>
  <c r="QUF19" i="13"/>
  <c r="QUD19" i="13"/>
  <c r="QTP19" i="13"/>
  <c r="QTN19" i="13"/>
  <c r="QTR19" i="13" s="1"/>
  <c r="QTT19" i="13" s="1"/>
  <c r="QSZ19" i="13"/>
  <c r="QSX19" i="13"/>
  <c r="QTB19" i="13" s="1"/>
  <c r="QTD19" i="13" s="1"/>
  <c r="QSJ19" i="13"/>
  <c r="QSL19" i="13" s="1"/>
  <c r="QSN19" i="13" s="1"/>
  <c r="QSH19" i="13"/>
  <c r="QRV19" i="13"/>
  <c r="QRX19" i="13" s="1"/>
  <c r="QRT19" i="13"/>
  <c r="QRR19" i="13"/>
  <c r="QRD19" i="13"/>
  <c r="QRB19" i="13"/>
  <c r="QRF19" i="13" s="1"/>
  <c r="QRH19" i="13" s="1"/>
  <c r="QQN19" i="13"/>
  <c r="QQL19" i="13"/>
  <c r="QQP19" i="13" s="1"/>
  <c r="QQR19" i="13" s="1"/>
  <c r="QPX19" i="13"/>
  <c r="QPZ19" i="13" s="1"/>
  <c r="QQB19" i="13" s="1"/>
  <c r="QPV19" i="13"/>
  <c r="QPJ19" i="13"/>
  <c r="QPL19" i="13" s="1"/>
  <c r="QPH19" i="13"/>
  <c r="QPF19" i="13"/>
  <c r="QOR19" i="13"/>
  <c r="QOP19" i="13"/>
  <c r="QOT19" i="13" s="1"/>
  <c r="QOV19" i="13" s="1"/>
  <c r="QOB19" i="13"/>
  <c r="QNZ19" i="13"/>
  <c r="QOD19" i="13" s="1"/>
  <c r="QOF19" i="13" s="1"/>
  <c r="QNL19" i="13"/>
  <c r="QNN19" i="13" s="1"/>
  <c r="QNP19" i="13" s="1"/>
  <c r="QNJ19" i="13"/>
  <c r="QMX19" i="13"/>
  <c r="QMZ19" i="13" s="1"/>
  <c r="QMV19" i="13"/>
  <c r="QMT19" i="13"/>
  <c r="QMF19" i="13"/>
  <c r="QMD19" i="13"/>
  <c r="QLP19" i="13"/>
  <c r="QLN19" i="13"/>
  <c r="QLR19" i="13" s="1"/>
  <c r="QLT19" i="13" s="1"/>
  <c r="QKZ19" i="13"/>
  <c r="QLB19" i="13" s="1"/>
  <c r="QLD19" i="13" s="1"/>
  <c r="QKX19" i="13"/>
  <c r="QKL19" i="13"/>
  <c r="QKN19" i="13" s="1"/>
  <c r="QKJ19" i="13"/>
  <c r="QKH19" i="13"/>
  <c r="QJT19" i="13"/>
  <c r="QJR19" i="13"/>
  <c r="QJV19" i="13" s="1"/>
  <c r="QJX19" i="13" s="1"/>
  <c r="QJD19" i="13"/>
  <c r="QJB19" i="13"/>
  <c r="QJF19" i="13" s="1"/>
  <c r="QJH19" i="13" s="1"/>
  <c r="QIN19" i="13"/>
  <c r="QIP19" i="13" s="1"/>
  <c r="QIR19" i="13" s="1"/>
  <c r="QIL19" i="13"/>
  <c r="QHZ19" i="13"/>
  <c r="QIB19" i="13" s="1"/>
  <c r="QHX19" i="13"/>
  <c r="QHV19" i="13"/>
  <c r="QHH19" i="13"/>
  <c r="QHF19" i="13"/>
  <c r="QHJ19" i="13" s="1"/>
  <c r="QHL19" i="13" s="1"/>
  <c r="QGR19" i="13"/>
  <c r="QGP19" i="13"/>
  <c r="QGT19" i="13" s="1"/>
  <c r="QGV19" i="13" s="1"/>
  <c r="QGB19" i="13"/>
  <c r="QGD19" i="13" s="1"/>
  <c r="QGF19" i="13" s="1"/>
  <c r="QFZ19" i="13"/>
  <c r="QFN19" i="13"/>
  <c r="QFP19" i="13" s="1"/>
  <c r="QFL19" i="13"/>
  <c r="QFJ19" i="13"/>
  <c r="QEV19" i="13"/>
  <c r="QET19" i="13"/>
  <c r="QEX19" i="13" s="1"/>
  <c r="QEZ19" i="13" s="1"/>
  <c r="QEF19" i="13"/>
  <c r="QED19" i="13"/>
  <c r="QEH19" i="13" s="1"/>
  <c r="QEJ19" i="13" s="1"/>
  <c r="QDP19" i="13"/>
  <c r="QDR19" i="13" s="1"/>
  <c r="QDT19" i="13" s="1"/>
  <c r="QDN19" i="13"/>
  <c r="QDB19" i="13"/>
  <c r="QDD19" i="13" s="1"/>
  <c r="QCZ19" i="13"/>
  <c r="QCX19" i="13"/>
  <c r="QCJ19" i="13"/>
  <c r="QCH19" i="13"/>
  <c r="QBT19" i="13"/>
  <c r="QBR19" i="13"/>
  <c r="QBV19" i="13" s="1"/>
  <c r="QBX19" i="13" s="1"/>
  <c r="QBD19" i="13"/>
  <c r="QBF19" i="13" s="1"/>
  <c r="QBH19" i="13" s="1"/>
  <c r="QBB19" i="13"/>
  <c r="QAP19" i="13"/>
  <c r="QAR19" i="13" s="1"/>
  <c r="QAN19" i="13"/>
  <c r="QAL19" i="13"/>
  <c r="PZX19" i="13"/>
  <c r="PZV19" i="13"/>
  <c r="PZZ19" i="13" s="1"/>
  <c r="QAB19" i="13" s="1"/>
  <c r="PZH19" i="13"/>
  <c r="PZF19" i="13"/>
  <c r="PZJ19" i="13" s="1"/>
  <c r="PZL19" i="13" s="1"/>
  <c r="PYR19" i="13"/>
  <c r="PYT19" i="13" s="1"/>
  <c r="PYV19" i="13" s="1"/>
  <c r="PYP19" i="13"/>
  <c r="PYD19" i="13"/>
  <c r="PYF19" i="13" s="1"/>
  <c r="PYB19" i="13"/>
  <c r="PXZ19" i="13"/>
  <c r="PXL19" i="13"/>
  <c r="PXJ19" i="13"/>
  <c r="PXN19" i="13" s="1"/>
  <c r="PXP19" i="13" s="1"/>
  <c r="PWV19" i="13"/>
  <c r="PWT19" i="13"/>
  <c r="PWX19" i="13" s="1"/>
  <c r="PWZ19" i="13" s="1"/>
  <c r="PWF19" i="13"/>
  <c r="PWH19" i="13" s="1"/>
  <c r="PWJ19" i="13" s="1"/>
  <c r="PWD19" i="13"/>
  <c r="PVR19" i="13"/>
  <c r="PVT19" i="13" s="1"/>
  <c r="PVP19" i="13"/>
  <c r="PVN19" i="13"/>
  <c r="PUZ19" i="13"/>
  <c r="PUX19" i="13"/>
  <c r="PVB19" i="13" s="1"/>
  <c r="PVD19" i="13" s="1"/>
  <c r="PUJ19" i="13"/>
  <c r="PUH19" i="13"/>
  <c r="PUL19" i="13" s="1"/>
  <c r="PUN19" i="13" s="1"/>
  <c r="PTT19" i="13"/>
  <c r="PTV19" i="13" s="1"/>
  <c r="PTX19" i="13" s="1"/>
  <c r="PTR19" i="13"/>
  <c r="PTF19" i="13"/>
  <c r="PTH19" i="13" s="1"/>
  <c r="PTD19" i="13"/>
  <c r="PTB19" i="13"/>
  <c r="PSN19" i="13"/>
  <c r="PSL19" i="13"/>
  <c r="PRX19" i="13"/>
  <c r="PRV19" i="13"/>
  <c r="PRZ19" i="13" s="1"/>
  <c r="PSB19" i="13" s="1"/>
  <c r="PRH19" i="13"/>
  <c r="PRJ19" i="13" s="1"/>
  <c r="PRL19" i="13" s="1"/>
  <c r="PRF19" i="13"/>
  <c r="PQT19" i="13"/>
  <c r="PQV19" i="13" s="1"/>
  <c r="PQR19" i="13"/>
  <c r="PQP19" i="13"/>
  <c r="PQB19" i="13"/>
  <c r="PPZ19" i="13"/>
  <c r="PQD19" i="13" s="1"/>
  <c r="PQF19" i="13" s="1"/>
  <c r="PPL19" i="13"/>
  <c r="PPJ19" i="13"/>
  <c r="PPN19" i="13" s="1"/>
  <c r="PPP19" i="13" s="1"/>
  <c r="POV19" i="13"/>
  <c r="POX19" i="13" s="1"/>
  <c r="POZ19" i="13" s="1"/>
  <c r="POT19" i="13"/>
  <c r="POH19" i="13"/>
  <c r="POJ19" i="13" s="1"/>
  <c r="POF19" i="13"/>
  <c r="POD19" i="13"/>
  <c r="PNP19" i="13"/>
  <c r="PNN19" i="13"/>
  <c r="PNR19" i="13" s="1"/>
  <c r="PNT19" i="13" s="1"/>
  <c r="PNB19" i="13"/>
  <c r="PND19" i="13" s="1"/>
  <c r="PMZ19" i="13"/>
  <c r="PMX19" i="13"/>
  <c r="PMJ19" i="13"/>
  <c r="PML19" i="13" s="1"/>
  <c r="PMN19" i="13" s="1"/>
  <c r="PMH19" i="13"/>
  <c r="PLT19" i="13"/>
  <c r="PLR19" i="13"/>
  <c r="PLV19" i="13" s="1"/>
  <c r="PLX19" i="13" s="1"/>
  <c r="PLD19" i="13"/>
  <c r="PLB19" i="13"/>
  <c r="PKN19" i="13"/>
  <c r="PKL19" i="13"/>
  <c r="PKP19" i="13" s="1"/>
  <c r="PKR19" i="13" s="1"/>
  <c r="PJX19" i="13"/>
  <c r="PJZ19" i="13" s="1"/>
  <c r="PKB19" i="13" s="1"/>
  <c r="PJV19" i="13"/>
  <c r="PJJ19" i="13"/>
  <c r="PJL19" i="13" s="1"/>
  <c r="PJH19" i="13"/>
  <c r="PJF19" i="13"/>
  <c r="PIR19" i="13"/>
  <c r="PIP19" i="13"/>
  <c r="PIT19" i="13" s="1"/>
  <c r="PIV19" i="13" s="1"/>
  <c r="PID19" i="13"/>
  <c r="PIF19" i="13" s="1"/>
  <c r="PIB19" i="13"/>
  <c r="PHZ19" i="13"/>
  <c r="PHL19" i="13"/>
  <c r="PHN19" i="13" s="1"/>
  <c r="PHP19" i="13" s="1"/>
  <c r="PHJ19" i="13"/>
  <c r="PGV19" i="13"/>
  <c r="PGT19" i="13"/>
  <c r="PGX19" i="13" s="1"/>
  <c r="PGZ19" i="13" s="1"/>
  <c r="PGF19" i="13"/>
  <c r="PGD19" i="13"/>
  <c r="PFP19" i="13"/>
  <c r="PFN19" i="13"/>
  <c r="PFR19" i="13" s="1"/>
  <c r="PFT19" i="13" s="1"/>
  <c r="PEZ19" i="13"/>
  <c r="PFB19" i="13" s="1"/>
  <c r="PFD19" i="13" s="1"/>
  <c r="PEX19" i="13"/>
  <c r="PEL19" i="13"/>
  <c r="PEN19" i="13" s="1"/>
  <c r="PEJ19" i="13"/>
  <c r="PEH19" i="13"/>
  <c r="PDT19" i="13"/>
  <c r="PDR19" i="13"/>
  <c r="PDV19" i="13" s="1"/>
  <c r="PDX19" i="13" s="1"/>
  <c r="PDF19" i="13"/>
  <c r="PDH19" i="13" s="1"/>
  <c r="PDD19" i="13"/>
  <c r="PDB19" i="13"/>
  <c r="PCN19" i="13"/>
  <c r="PCP19" i="13" s="1"/>
  <c r="PCR19" i="13" s="1"/>
  <c r="PCL19" i="13"/>
  <c r="PBX19" i="13"/>
  <c r="PBV19" i="13"/>
  <c r="PBZ19" i="13" s="1"/>
  <c r="PCB19" i="13" s="1"/>
  <c r="PBH19" i="13"/>
  <c r="PBF19" i="13"/>
  <c r="PAR19" i="13"/>
  <c r="PAP19" i="13"/>
  <c r="PAT19" i="13" s="1"/>
  <c r="PAV19" i="13" s="1"/>
  <c r="PAB19" i="13"/>
  <c r="PAD19" i="13" s="1"/>
  <c r="PAF19" i="13" s="1"/>
  <c r="OZZ19" i="13"/>
  <c r="OZN19" i="13"/>
  <c r="OZP19" i="13" s="1"/>
  <c r="OZL19" i="13"/>
  <c r="OZJ19" i="13"/>
  <c r="OYV19" i="13"/>
  <c r="OYT19" i="13"/>
  <c r="OYX19" i="13" s="1"/>
  <c r="OYZ19" i="13" s="1"/>
  <c r="OYH19" i="13"/>
  <c r="OYJ19" i="13" s="1"/>
  <c r="OYF19" i="13"/>
  <c r="OYD19" i="13"/>
  <c r="OXP19" i="13"/>
  <c r="OXR19" i="13" s="1"/>
  <c r="OXT19" i="13" s="1"/>
  <c r="OXN19" i="13"/>
  <c r="OWZ19" i="13"/>
  <c r="OWX19" i="13"/>
  <c r="OXB19" i="13" s="1"/>
  <c r="OXD19" i="13" s="1"/>
  <c r="OWJ19" i="13"/>
  <c r="OWH19" i="13"/>
  <c r="OVT19" i="13"/>
  <c r="OVR19" i="13"/>
  <c r="OVV19" i="13" s="1"/>
  <c r="OVX19" i="13" s="1"/>
  <c r="OVD19" i="13"/>
  <c r="OVF19" i="13" s="1"/>
  <c r="OVH19" i="13" s="1"/>
  <c r="OVB19" i="13"/>
  <c r="OUP19" i="13"/>
  <c r="OUR19" i="13" s="1"/>
  <c r="OUN19" i="13"/>
  <c r="OUL19" i="13"/>
  <c r="OTX19" i="13"/>
  <c r="OTV19" i="13"/>
  <c r="OTZ19" i="13" s="1"/>
  <c r="OUB19" i="13" s="1"/>
  <c r="OTJ19" i="13"/>
  <c r="OTL19" i="13" s="1"/>
  <c r="OTH19" i="13"/>
  <c r="OTF19" i="13"/>
  <c r="OSR19" i="13"/>
  <c r="OST19" i="13" s="1"/>
  <c r="OSV19" i="13" s="1"/>
  <c r="OSP19" i="13"/>
  <c r="OSB19" i="13"/>
  <c r="ORZ19" i="13"/>
  <c r="OSD19" i="13" s="1"/>
  <c r="OSF19" i="13" s="1"/>
  <c r="ORL19" i="13"/>
  <c r="ORJ19" i="13"/>
  <c r="OQV19" i="13"/>
  <c r="OQT19" i="13"/>
  <c r="OQX19" i="13" s="1"/>
  <c r="OQZ19" i="13" s="1"/>
  <c r="OQF19" i="13"/>
  <c r="OQH19" i="13" s="1"/>
  <c r="OQJ19" i="13" s="1"/>
  <c r="OQD19" i="13"/>
  <c r="OPR19" i="13"/>
  <c r="OPT19" i="13" s="1"/>
  <c r="OPP19" i="13"/>
  <c r="OPN19" i="13"/>
  <c r="OOZ19" i="13"/>
  <c r="OOX19" i="13"/>
  <c r="OPB19" i="13" s="1"/>
  <c r="OPD19" i="13" s="1"/>
  <c r="OOL19" i="13"/>
  <c r="OON19" i="13" s="1"/>
  <c r="OOJ19" i="13"/>
  <c r="OOH19" i="13"/>
  <c r="ONT19" i="13"/>
  <c r="ONV19" i="13" s="1"/>
  <c r="ONX19" i="13" s="1"/>
  <c r="ONR19" i="13"/>
  <c r="OND19" i="13"/>
  <c r="ONB19" i="13"/>
  <c r="ONF19" i="13" s="1"/>
  <c r="ONH19" i="13" s="1"/>
  <c r="OMN19" i="13"/>
  <c r="OML19" i="13"/>
  <c r="OLX19" i="13"/>
  <c r="OLV19" i="13"/>
  <c r="OLZ19" i="13" s="1"/>
  <c r="OMB19" i="13" s="1"/>
  <c r="OLH19" i="13"/>
  <c r="OLJ19" i="13" s="1"/>
  <c r="OLL19" i="13" s="1"/>
  <c r="OLF19" i="13"/>
  <c r="OKT19" i="13"/>
  <c r="OKV19" i="13" s="1"/>
  <c r="OKR19" i="13"/>
  <c r="OKP19" i="13"/>
  <c r="OKB19" i="13"/>
  <c r="OJZ19" i="13"/>
  <c r="OKD19" i="13" s="1"/>
  <c r="OKF19" i="13" s="1"/>
  <c r="OJN19" i="13"/>
  <c r="OJP19" i="13" s="1"/>
  <c r="OJL19" i="13"/>
  <c r="OJJ19" i="13"/>
  <c r="OIV19" i="13"/>
  <c r="OIX19" i="13" s="1"/>
  <c r="OIZ19" i="13" s="1"/>
  <c r="OIT19" i="13"/>
  <c r="OIF19" i="13"/>
  <c r="OID19" i="13"/>
  <c r="OIH19" i="13" s="1"/>
  <c r="OIJ19" i="13" s="1"/>
  <c r="OHP19" i="13"/>
  <c r="OHN19" i="13"/>
  <c r="OGZ19" i="13"/>
  <c r="OGX19" i="13"/>
  <c r="OHB19" i="13" s="1"/>
  <c r="OHD19" i="13" s="1"/>
  <c r="OGJ19" i="13"/>
  <c r="OGL19" i="13" s="1"/>
  <c r="OGN19" i="13" s="1"/>
  <c r="OGH19" i="13"/>
  <c r="OFV19" i="13"/>
  <c r="OFX19" i="13" s="1"/>
  <c r="OFT19" i="13"/>
  <c r="OFR19" i="13"/>
  <c r="OFD19" i="13"/>
  <c r="OFB19" i="13"/>
  <c r="OFF19" i="13" s="1"/>
  <c r="OFH19" i="13" s="1"/>
  <c r="OEP19" i="13"/>
  <c r="OER19" i="13" s="1"/>
  <c r="OEN19" i="13"/>
  <c r="OEL19" i="13"/>
  <c r="ODX19" i="13"/>
  <c r="ODZ19" i="13" s="1"/>
  <c r="OEB19" i="13" s="1"/>
  <c r="ODV19" i="13"/>
  <c r="ODH19" i="13"/>
  <c r="ODF19" i="13"/>
  <c r="ODJ19" i="13" s="1"/>
  <c r="ODL19" i="13" s="1"/>
  <c r="OCR19" i="13"/>
  <c r="OCP19" i="13"/>
  <c r="OCB19" i="13"/>
  <c r="OBZ19" i="13"/>
  <c r="OCD19" i="13" s="1"/>
  <c r="OCF19" i="13" s="1"/>
  <c r="OBL19" i="13"/>
  <c r="OBN19" i="13" s="1"/>
  <c r="OBP19" i="13" s="1"/>
  <c r="OBJ19" i="13"/>
  <c r="OAX19" i="13"/>
  <c r="OAZ19" i="13" s="1"/>
  <c r="OAV19" i="13"/>
  <c r="OAT19" i="13"/>
  <c r="OAF19" i="13"/>
  <c r="OAD19" i="13"/>
  <c r="OAH19" i="13" s="1"/>
  <c r="OAJ19" i="13" s="1"/>
  <c r="NZR19" i="13"/>
  <c r="NZT19" i="13" s="1"/>
  <c r="NZP19" i="13"/>
  <c r="NZN19" i="13"/>
  <c r="NYZ19" i="13"/>
  <c r="NZB19" i="13" s="1"/>
  <c r="NZD19" i="13" s="1"/>
  <c r="NYX19" i="13"/>
  <c r="NYJ19" i="13"/>
  <c r="NYH19" i="13"/>
  <c r="NYL19" i="13" s="1"/>
  <c r="NYN19" i="13" s="1"/>
  <c r="NXT19" i="13"/>
  <c r="NXR19" i="13"/>
  <c r="NXD19" i="13"/>
  <c r="NXB19" i="13"/>
  <c r="NXF19" i="13" s="1"/>
  <c r="NXH19" i="13" s="1"/>
  <c r="NWN19" i="13"/>
  <c r="NWP19" i="13" s="1"/>
  <c r="NWR19" i="13" s="1"/>
  <c r="NWL19" i="13"/>
  <c r="NVZ19" i="13"/>
  <c r="NWB19" i="13" s="1"/>
  <c r="NVX19" i="13"/>
  <c r="NVV19" i="13"/>
  <c r="NVH19" i="13"/>
  <c r="NVF19" i="13"/>
  <c r="NVJ19" i="13" s="1"/>
  <c r="NVL19" i="13" s="1"/>
  <c r="NUT19" i="13"/>
  <c r="NUV19" i="13" s="1"/>
  <c r="NUR19" i="13"/>
  <c r="NUP19" i="13"/>
  <c r="NUB19" i="13"/>
  <c r="NUD19" i="13" s="1"/>
  <c r="NUF19" i="13" s="1"/>
  <c r="NTZ19" i="13"/>
  <c r="NTL19" i="13"/>
  <c r="NTJ19" i="13"/>
  <c r="NTN19" i="13" s="1"/>
  <c r="NTP19" i="13" s="1"/>
  <c r="NSV19" i="13"/>
  <c r="NST19" i="13"/>
  <c r="NSF19" i="13"/>
  <c r="NSD19" i="13"/>
  <c r="NSH19" i="13" s="1"/>
  <c r="NSJ19" i="13" s="1"/>
  <c r="NRP19" i="13"/>
  <c r="NRR19" i="13" s="1"/>
  <c r="NRT19" i="13" s="1"/>
  <c r="NRN19" i="13"/>
  <c r="NRB19" i="13"/>
  <c r="NRD19" i="13" s="1"/>
  <c r="NQZ19" i="13"/>
  <c r="NQX19" i="13"/>
  <c r="NQJ19" i="13"/>
  <c r="NQH19" i="13"/>
  <c r="NQL19" i="13" s="1"/>
  <c r="NQN19" i="13" s="1"/>
  <c r="NPV19" i="13"/>
  <c r="NPX19" i="13" s="1"/>
  <c r="NPT19" i="13"/>
  <c r="NPR19" i="13"/>
  <c r="NPD19" i="13"/>
  <c r="NPF19" i="13" s="1"/>
  <c r="NPH19" i="13" s="1"/>
  <c r="NPB19" i="13"/>
  <c r="NON19" i="13"/>
  <c r="NOL19" i="13"/>
  <c r="NOP19" i="13" s="1"/>
  <c r="NOR19" i="13" s="1"/>
  <c r="NNX19" i="13"/>
  <c r="NNV19" i="13"/>
  <c r="NNH19" i="13"/>
  <c r="NNF19" i="13"/>
  <c r="NNJ19" i="13" s="1"/>
  <c r="NNL19" i="13" s="1"/>
  <c r="NMR19" i="13"/>
  <c r="NMT19" i="13" s="1"/>
  <c r="NMV19" i="13" s="1"/>
  <c r="NMP19" i="13"/>
  <c r="NMB19" i="13"/>
  <c r="NMD19" i="13" s="1"/>
  <c r="NMF19" i="13" s="1"/>
  <c r="NLZ19" i="13"/>
  <c r="NLL19" i="13"/>
  <c r="NLJ19" i="13"/>
  <c r="NLN19" i="13" s="1"/>
  <c r="NLP19" i="13" s="1"/>
  <c r="NKX19" i="13"/>
  <c r="NKZ19" i="13" s="1"/>
  <c r="NKV19" i="13"/>
  <c r="NKT19" i="13"/>
  <c r="NKF19" i="13"/>
  <c r="NKH19" i="13" s="1"/>
  <c r="NKJ19" i="13" s="1"/>
  <c r="NKD19" i="13"/>
  <c r="NJP19" i="13"/>
  <c r="NJN19" i="13"/>
  <c r="NIZ19" i="13"/>
  <c r="NIX19" i="13"/>
  <c r="NIL19" i="13"/>
  <c r="NIN19" i="13" s="1"/>
  <c r="NIJ19" i="13"/>
  <c r="NIH19" i="13"/>
  <c r="NHT19" i="13"/>
  <c r="NHV19" i="13" s="1"/>
  <c r="NHX19" i="13" s="1"/>
  <c r="NHR19" i="13"/>
  <c r="NHD19" i="13"/>
  <c r="NHB19" i="13"/>
  <c r="NHF19" i="13" s="1"/>
  <c r="NHH19" i="13" s="1"/>
  <c r="NGN19" i="13"/>
  <c r="NGL19" i="13"/>
  <c r="NFX19" i="13"/>
  <c r="NFV19" i="13"/>
  <c r="NFZ19" i="13" s="1"/>
  <c r="NGB19" i="13" s="1"/>
  <c r="NFJ19" i="13"/>
  <c r="NFL19" i="13" s="1"/>
  <c r="NFH19" i="13"/>
  <c r="NFF19" i="13"/>
  <c r="NET19" i="13"/>
  <c r="NEV19" i="13" s="1"/>
  <c r="NER19" i="13"/>
  <c r="NEP19" i="13"/>
  <c r="NEB19" i="13"/>
  <c r="NDZ19" i="13"/>
  <c r="NED19" i="13" s="1"/>
  <c r="NEF19" i="13" s="1"/>
  <c r="NDL19" i="13"/>
  <c r="NDJ19" i="13"/>
  <c r="NDN19" i="13" s="1"/>
  <c r="NDP19" i="13" s="1"/>
  <c r="NCX19" i="13"/>
  <c r="NCZ19" i="13" s="1"/>
  <c r="NCV19" i="13"/>
  <c r="NCT19" i="13"/>
  <c r="NCH19" i="13"/>
  <c r="NCJ19" i="13" s="1"/>
  <c r="NCF19" i="13"/>
  <c r="NCD19" i="13"/>
  <c r="NBP19" i="13"/>
  <c r="NBN19" i="13"/>
  <c r="NBR19" i="13" s="1"/>
  <c r="NBT19" i="13" s="1"/>
  <c r="NBB19" i="13"/>
  <c r="NBD19" i="13" s="1"/>
  <c r="NAZ19" i="13"/>
  <c r="NAX19" i="13"/>
  <c r="NAL19" i="13"/>
  <c r="NAN19" i="13" s="1"/>
  <c r="NAJ19" i="13"/>
  <c r="NAH19" i="13"/>
  <c r="MZT19" i="13"/>
  <c r="MZR19" i="13"/>
  <c r="MZV19" i="13" s="1"/>
  <c r="MZX19" i="13" s="1"/>
  <c r="MZD19" i="13"/>
  <c r="MZB19" i="13"/>
  <c r="MYP19" i="13"/>
  <c r="MYR19" i="13" s="1"/>
  <c r="MYN19" i="13"/>
  <c r="MYL19" i="13"/>
  <c r="MXX19" i="13"/>
  <c r="MXZ19" i="13" s="1"/>
  <c r="MYB19" i="13" s="1"/>
  <c r="MXV19" i="13"/>
  <c r="MXH19" i="13"/>
  <c r="MXF19" i="13"/>
  <c r="MXJ19" i="13" s="1"/>
  <c r="MXL19" i="13" s="1"/>
  <c r="MWR19" i="13"/>
  <c r="MWP19" i="13"/>
  <c r="MWB19" i="13"/>
  <c r="MVZ19" i="13"/>
  <c r="MWD19" i="13" s="1"/>
  <c r="MWF19" i="13" s="1"/>
  <c r="MVN19" i="13"/>
  <c r="MVP19" i="13" s="1"/>
  <c r="MVL19" i="13"/>
  <c r="MVJ19" i="13"/>
  <c r="MUX19" i="13"/>
  <c r="MUZ19" i="13" s="1"/>
  <c r="MUV19" i="13"/>
  <c r="MUT19" i="13"/>
  <c r="MUF19" i="13"/>
  <c r="MUD19" i="13"/>
  <c r="MTP19" i="13"/>
  <c r="MTN19" i="13"/>
  <c r="MTR19" i="13" s="1"/>
  <c r="MTT19" i="13" s="1"/>
  <c r="MTB19" i="13"/>
  <c r="MTD19" i="13" s="1"/>
  <c r="MSZ19" i="13"/>
  <c r="MSX19" i="13"/>
  <c r="MSJ19" i="13"/>
  <c r="MSL19" i="13" s="1"/>
  <c r="MSN19" i="13" s="1"/>
  <c r="MSH19" i="13"/>
  <c r="MRT19" i="13"/>
  <c r="MRR19" i="13"/>
  <c r="MRV19" i="13" s="1"/>
  <c r="MRX19" i="13" s="1"/>
  <c r="MRF19" i="13"/>
  <c r="MRH19" i="13" s="1"/>
  <c r="MRD19" i="13"/>
  <c r="MRB19" i="13"/>
  <c r="MQN19" i="13"/>
  <c r="MQP19" i="13" s="1"/>
  <c r="MQR19" i="13" s="1"/>
  <c r="MQL19" i="13"/>
  <c r="MPX19" i="13"/>
  <c r="MPV19" i="13"/>
  <c r="MPH19" i="13"/>
  <c r="MPF19" i="13"/>
  <c r="MPJ19" i="13" s="1"/>
  <c r="MPL19" i="13" s="1"/>
  <c r="MOT19" i="13"/>
  <c r="MOV19" i="13" s="1"/>
  <c r="MOR19" i="13"/>
  <c r="MOP19" i="13"/>
  <c r="MOB19" i="13"/>
  <c r="MOD19" i="13" s="1"/>
  <c r="MOF19" i="13" s="1"/>
  <c r="MNZ19" i="13"/>
  <c r="MNL19" i="13"/>
  <c r="MNJ19" i="13"/>
  <c r="MMV19" i="13"/>
  <c r="MMT19" i="13"/>
  <c r="MMX19" i="13" s="1"/>
  <c r="MMZ19" i="13" s="1"/>
  <c r="MMH19" i="13"/>
  <c r="MMJ19" i="13" s="1"/>
  <c r="MMF19" i="13"/>
  <c r="MMD19" i="13"/>
  <c r="MLP19" i="13"/>
  <c r="MLR19" i="13" s="1"/>
  <c r="MLT19" i="13" s="1"/>
  <c r="MLN19" i="13"/>
  <c r="MKZ19" i="13"/>
  <c r="MKX19" i="13"/>
  <c r="MKJ19" i="13"/>
  <c r="MKH19" i="13"/>
  <c r="MKL19" i="13" s="1"/>
  <c r="MKN19" i="13" s="1"/>
  <c r="MJV19" i="13"/>
  <c r="MJX19" i="13" s="1"/>
  <c r="MJT19" i="13"/>
  <c r="MJR19" i="13"/>
  <c r="MJD19" i="13"/>
  <c r="MJF19" i="13" s="1"/>
  <c r="MJH19" i="13" s="1"/>
  <c r="MJB19" i="13"/>
  <c r="MIP19" i="13"/>
  <c r="MIR19" i="13" s="1"/>
  <c r="MIN19" i="13"/>
  <c r="MIL19" i="13"/>
  <c r="MHX19" i="13"/>
  <c r="MHZ19" i="13" s="1"/>
  <c r="MIB19" i="13" s="1"/>
  <c r="MHV19" i="13"/>
  <c r="MHJ19" i="13"/>
  <c r="MHL19" i="13" s="1"/>
  <c r="MHH19" i="13"/>
  <c r="MHF19" i="13"/>
  <c r="MGR19" i="13"/>
  <c r="MGT19" i="13" s="1"/>
  <c r="MGV19" i="13" s="1"/>
  <c r="MGP19" i="13"/>
  <c r="MGD19" i="13"/>
  <c r="MGF19" i="13" s="1"/>
  <c r="MGB19" i="13"/>
  <c r="MFZ19" i="13"/>
  <c r="MFL19" i="13"/>
  <c r="MFN19" i="13" s="1"/>
  <c r="MFP19" i="13" s="1"/>
  <c r="MFJ19" i="13"/>
  <c r="MEX19" i="13"/>
  <c r="MEZ19" i="13" s="1"/>
  <c r="MEV19" i="13"/>
  <c r="MET19" i="13"/>
  <c r="MEF19" i="13"/>
  <c r="MEH19" i="13" s="1"/>
  <c r="MEJ19" i="13" s="1"/>
  <c r="MED19" i="13"/>
  <c r="MDR19" i="13"/>
  <c r="MDT19" i="13" s="1"/>
  <c r="MDP19" i="13"/>
  <c r="MDN19" i="13"/>
  <c r="MCZ19" i="13"/>
  <c r="MDB19" i="13" s="1"/>
  <c r="MDD19" i="13" s="1"/>
  <c r="MCX19" i="13"/>
  <c r="MCL19" i="13"/>
  <c r="MCN19" i="13" s="1"/>
  <c r="MCJ19" i="13"/>
  <c r="MCH19" i="13"/>
  <c r="MBT19" i="13"/>
  <c r="MBV19" i="13" s="1"/>
  <c r="MBX19" i="13" s="1"/>
  <c r="MBR19" i="13"/>
  <c r="MBF19" i="13"/>
  <c r="MBH19" i="13" s="1"/>
  <c r="MBD19" i="13"/>
  <c r="MBB19" i="13"/>
  <c r="MAN19" i="13"/>
  <c r="MAP19" i="13" s="1"/>
  <c r="MAR19" i="13" s="1"/>
  <c r="MAL19" i="13"/>
  <c r="LZZ19" i="13"/>
  <c r="MAB19" i="13" s="1"/>
  <c r="LZX19" i="13"/>
  <c r="LZV19" i="13"/>
  <c r="LZH19" i="13"/>
  <c r="LZJ19" i="13" s="1"/>
  <c r="LZL19" i="13" s="1"/>
  <c r="LZF19" i="13"/>
  <c r="LYT19" i="13"/>
  <c r="LYV19" i="13" s="1"/>
  <c r="LYR19" i="13"/>
  <c r="LYP19" i="13"/>
  <c r="LYB19" i="13"/>
  <c r="LYD19" i="13" s="1"/>
  <c r="LYF19" i="13" s="1"/>
  <c r="LXZ19" i="13"/>
  <c r="LXN19" i="13"/>
  <c r="LXP19" i="13" s="1"/>
  <c r="LXL19" i="13"/>
  <c r="LXJ19" i="13"/>
  <c r="LWV19" i="13"/>
  <c r="LWX19" i="13" s="1"/>
  <c r="LWZ19" i="13" s="1"/>
  <c r="LWT19" i="13"/>
  <c r="LWH19" i="13"/>
  <c r="LWJ19" i="13" s="1"/>
  <c r="LWF19" i="13"/>
  <c r="LWD19" i="13"/>
  <c r="LVP19" i="13"/>
  <c r="LVR19" i="13" s="1"/>
  <c r="LVT19" i="13" s="1"/>
  <c r="LVN19" i="13"/>
  <c r="LVB19" i="13"/>
  <c r="LVD19" i="13" s="1"/>
  <c r="LUZ19" i="13"/>
  <c r="LUX19" i="13"/>
  <c r="LUJ19" i="13"/>
  <c r="LUL19" i="13" s="1"/>
  <c r="LUN19" i="13" s="1"/>
  <c r="LUH19" i="13"/>
  <c r="LTV19" i="13"/>
  <c r="LTX19" i="13" s="1"/>
  <c r="LTT19" i="13"/>
  <c r="LTR19" i="13"/>
  <c r="LTD19" i="13"/>
  <c r="LTF19" i="13" s="1"/>
  <c r="LTH19" i="13" s="1"/>
  <c r="LTB19" i="13"/>
  <c r="LSP19" i="13"/>
  <c r="LSR19" i="13" s="1"/>
  <c r="LSN19" i="13"/>
  <c r="LSL19" i="13"/>
  <c r="LRX19" i="13"/>
  <c r="LRZ19" i="13" s="1"/>
  <c r="LSB19" i="13" s="1"/>
  <c r="LRV19" i="13"/>
  <c r="LRJ19" i="13"/>
  <c r="LRL19" i="13" s="1"/>
  <c r="LRH19" i="13"/>
  <c r="LRF19" i="13"/>
  <c r="LQR19" i="13"/>
  <c r="LQT19" i="13" s="1"/>
  <c r="LQV19" i="13" s="1"/>
  <c r="LQP19" i="13"/>
  <c r="LQD19" i="13"/>
  <c r="LQF19" i="13" s="1"/>
  <c r="LQB19" i="13"/>
  <c r="LPZ19" i="13"/>
  <c r="LPL19" i="13"/>
  <c r="LPN19" i="13" s="1"/>
  <c r="LPP19" i="13" s="1"/>
  <c r="LPJ19" i="13"/>
  <c r="LOX19" i="13"/>
  <c r="LOZ19" i="13" s="1"/>
  <c r="LOV19" i="13"/>
  <c r="LOT19" i="13"/>
  <c r="LOF19" i="13"/>
  <c r="LOH19" i="13" s="1"/>
  <c r="LOJ19" i="13" s="1"/>
  <c r="LOD19" i="13"/>
  <c r="LNR19" i="13"/>
  <c r="LNT19" i="13" s="1"/>
  <c r="LNP19" i="13"/>
  <c r="LNN19" i="13"/>
  <c r="LMZ19" i="13"/>
  <c r="LNB19" i="13" s="1"/>
  <c r="LND19" i="13" s="1"/>
  <c r="LMX19" i="13"/>
  <c r="LML19" i="13"/>
  <c r="LMN19" i="13" s="1"/>
  <c r="LMJ19" i="13"/>
  <c r="LMH19" i="13"/>
  <c r="LLT19" i="13"/>
  <c r="LLV19" i="13" s="1"/>
  <c r="LLX19" i="13" s="1"/>
  <c r="LLR19" i="13"/>
  <c r="LLF19" i="13"/>
  <c r="LLH19" i="13" s="1"/>
  <c r="LLD19" i="13"/>
  <c r="LLB19" i="13"/>
  <c r="LKN19" i="13"/>
  <c r="LKP19" i="13" s="1"/>
  <c r="LKR19" i="13" s="1"/>
  <c r="LKL19" i="13"/>
  <c r="LJZ19" i="13"/>
  <c r="LKB19" i="13" s="1"/>
  <c r="LJX19" i="13"/>
  <c r="LJV19" i="13"/>
  <c r="LJH19" i="13"/>
  <c r="LJJ19" i="13" s="1"/>
  <c r="LJL19" i="13" s="1"/>
  <c r="LJF19" i="13"/>
  <c r="LIT19" i="13"/>
  <c r="LIV19" i="13" s="1"/>
  <c r="LIR19" i="13"/>
  <c r="LIP19" i="13"/>
  <c r="LIB19" i="13"/>
  <c r="LID19" i="13" s="1"/>
  <c r="LIF19" i="13" s="1"/>
  <c r="LHZ19" i="13"/>
  <c r="LHN19" i="13"/>
  <c r="LHP19" i="13" s="1"/>
  <c r="LHL19" i="13"/>
  <c r="LHJ19" i="13"/>
  <c r="LGV19" i="13"/>
  <c r="LGX19" i="13" s="1"/>
  <c r="LGZ19" i="13" s="1"/>
  <c r="LGT19" i="13"/>
  <c r="LGH19" i="13"/>
  <c r="LGJ19" i="13" s="1"/>
  <c r="LGF19" i="13"/>
  <c r="LGD19" i="13"/>
  <c r="LFP19" i="13"/>
  <c r="LFR19" i="13" s="1"/>
  <c r="LFT19" i="13" s="1"/>
  <c r="LFN19" i="13"/>
  <c r="LFB19" i="13"/>
  <c r="LFD19" i="13" s="1"/>
  <c r="LEZ19" i="13"/>
  <c r="LEX19" i="13"/>
  <c r="LEJ19" i="13"/>
  <c r="LEH19" i="13"/>
  <c r="LDT19" i="13"/>
  <c r="LDR19" i="13"/>
  <c r="LDV19" i="13" s="1"/>
  <c r="LDX19" i="13" s="1"/>
  <c r="LDD19" i="13"/>
  <c r="LDF19" i="13" s="1"/>
  <c r="LDH19" i="13" s="1"/>
  <c r="LDB19" i="13"/>
  <c r="LCP19" i="13"/>
  <c r="LCR19" i="13" s="1"/>
  <c r="LCN19" i="13"/>
  <c r="LCL19" i="13"/>
  <c r="LBX19" i="13"/>
  <c r="LBV19" i="13"/>
  <c r="LBZ19" i="13" s="1"/>
  <c r="LCB19" i="13" s="1"/>
  <c r="LBH19" i="13"/>
  <c r="LBF19" i="13"/>
  <c r="LBJ19" i="13" s="1"/>
  <c r="LBL19" i="13" s="1"/>
  <c r="LAR19" i="13"/>
  <c r="LAT19" i="13" s="1"/>
  <c r="LAV19" i="13" s="1"/>
  <c r="LAP19" i="13"/>
  <c r="LAD19" i="13"/>
  <c r="LAF19" i="13" s="1"/>
  <c r="LAB19" i="13"/>
  <c r="KZZ19" i="13"/>
  <c r="KZL19" i="13"/>
  <c r="KZJ19" i="13"/>
  <c r="KZN19" i="13" s="1"/>
  <c r="KZP19" i="13" s="1"/>
  <c r="KYV19" i="13"/>
  <c r="KYT19" i="13"/>
  <c r="KYX19" i="13" s="1"/>
  <c r="KYZ19" i="13" s="1"/>
  <c r="KYF19" i="13"/>
  <c r="KYH19" i="13" s="1"/>
  <c r="KYJ19" i="13" s="1"/>
  <c r="KYD19" i="13"/>
  <c r="KXR19" i="13"/>
  <c r="KXT19" i="13" s="1"/>
  <c r="KXP19" i="13"/>
  <c r="KXN19" i="13"/>
  <c r="KWZ19" i="13"/>
  <c r="KWX19" i="13"/>
  <c r="KXB19" i="13" s="1"/>
  <c r="KXD19" i="13" s="1"/>
  <c r="KWJ19" i="13"/>
  <c r="KWH19" i="13"/>
  <c r="KWL19" i="13" s="1"/>
  <c r="KWN19" i="13" s="1"/>
  <c r="KVT19" i="13"/>
  <c r="KVR19" i="13"/>
  <c r="KVV19" i="13" s="1"/>
  <c r="KVX19" i="13" s="1"/>
  <c r="KVD19" i="13"/>
  <c r="KVB19" i="13"/>
  <c r="KVF19" i="13" s="1"/>
  <c r="KVH19" i="13" s="1"/>
  <c r="KUN19" i="13"/>
  <c r="KUL19" i="13"/>
  <c r="KUP19" i="13" s="1"/>
  <c r="KUR19" i="13" s="1"/>
  <c r="KTX19" i="13"/>
  <c r="KTV19" i="13"/>
  <c r="KTZ19" i="13" s="1"/>
  <c r="KUB19" i="13" s="1"/>
  <c r="KTH19" i="13"/>
  <c r="KTF19" i="13"/>
  <c r="KTJ19" i="13" s="1"/>
  <c r="KTL19" i="13" s="1"/>
  <c r="KSR19" i="13"/>
  <c r="KSP19" i="13"/>
  <c r="KST19" i="13" s="1"/>
  <c r="KSV19" i="13" s="1"/>
  <c r="KSB19" i="13"/>
  <c r="KRZ19" i="13"/>
  <c r="KSD19" i="13" s="1"/>
  <c r="KSF19" i="13" s="1"/>
  <c r="KRL19" i="13"/>
  <c r="KRJ19" i="13"/>
  <c r="KRN19" i="13" s="1"/>
  <c r="KRP19" i="13" s="1"/>
  <c r="KQV19" i="13"/>
  <c r="KQT19" i="13"/>
  <c r="KQX19" i="13" s="1"/>
  <c r="KQZ19" i="13" s="1"/>
  <c r="KQF19" i="13"/>
  <c r="KQD19" i="13"/>
  <c r="KQH19" i="13" s="1"/>
  <c r="KQJ19" i="13" s="1"/>
  <c r="KPP19" i="13"/>
  <c r="KPN19" i="13"/>
  <c r="KPR19" i="13" s="1"/>
  <c r="KPT19" i="13" s="1"/>
  <c r="KOZ19" i="13"/>
  <c r="KOX19" i="13"/>
  <c r="KPB19" i="13" s="1"/>
  <c r="KPD19" i="13" s="1"/>
  <c r="KOJ19" i="13"/>
  <c r="KOH19" i="13"/>
  <c r="KOL19" i="13" s="1"/>
  <c r="KON19" i="13" s="1"/>
  <c r="KNT19" i="13"/>
  <c r="KNR19" i="13"/>
  <c r="KNV19" i="13" s="1"/>
  <c r="KNX19" i="13" s="1"/>
  <c r="KND19" i="13"/>
  <c r="KNB19" i="13"/>
  <c r="KNF19" i="13" s="1"/>
  <c r="KNH19" i="13" s="1"/>
  <c r="KMN19" i="13"/>
  <c r="KML19" i="13"/>
  <c r="KMP19" i="13" s="1"/>
  <c r="KMR19" i="13" s="1"/>
  <c r="KLX19" i="13"/>
  <c r="KLV19" i="13"/>
  <c r="KLZ19" i="13" s="1"/>
  <c r="KMB19" i="13" s="1"/>
  <c r="KLH19" i="13"/>
  <c r="KLF19" i="13"/>
  <c r="KLJ19" i="13" s="1"/>
  <c r="KLL19" i="13" s="1"/>
  <c r="KKR19" i="13"/>
  <c r="KKP19" i="13"/>
  <c r="KKT19" i="13" s="1"/>
  <c r="KKV19" i="13" s="1"/>
  <c r="KKB19" i="13"/>
  <c r="KJZ19" i="13"/>
  <c r="KKD19" i="13" s="1"/>
  <c r="KKF19" i="13" s="1"/>
  <c r="KJL19" i="13"/>
  <c r="KJJ19" i="13"/>
  <c r="KJN19" i="13" s="1"/>
  <c r="KJP19" i="13" s="1"/>
  <c r="KIV19" i="13"/>
  <c r="KIT19" i="13"/>
  <c r="KIX19" i="13" s="1"/>
  <c r="KIZ19" i="13" s="1"/>
  <c r="KIF19" i="13"/>
  <c r="KID19" i="13"/>
  <c r="KIH19" i="13" s="1"/>
  <c r="KIJ19" i="13" s="1"/>
  <c r="KHP19" i="13"/>
  <c r="KHN19" i="13"/>
  <c r="KHR19" i="13" s="1"/>
  <c r="KHT19" i="13" s="1"/>
  <c r="KGZ19" i="13"/>
  <c r="KGX19" i="13"/>
  <c r="KHB19" i="13" s="1"/>
  <c r="KHD19" i="13" s="1"/>
  <c r="KGJ19" i="13"/>
  <c r="KGH19" i="13"/>
  <c r="KGL19" i="13" s="1"/>
  <c r="KGN19" i="13" s="1"/>
  <c r="KFT19" i="13"/>
  <c r="KFR19" i="13"/>
  <c r="KFV19" i="13" s="1"/>
  <c r="KFX19" i="13" s="1"/>
  <c r="KFD19" i="13"/>
  <c r="KFB19" i="13"/>
  <c r="KFF19" i="13" s="1"/>
  <c r="KFH19" i="13" s="1"/>
  <c r="KEN19" i="13"/>
  <c r="KEL19" i="13"/>
  <c r="KEP19" i="13" s="1"/>
  <c r="KER19" i="13" s="1"/>
  <c r="KDX19" i="13"/>
  <c r="KDV19" i="13"/>
  <c r="KDZ19" i="13" s="1"/>
  <c r="KEB19" i="13" s="1"/>
  <c r="KDH19" i="13"/>
  <c r="KDF19" i="13"/>
  <c r="KDJ19" i="13" s="1"/>
  <c r="KDL19" i="13" s="1"/>
  <c r="KCR19" i="13"/>
  <c r="KCP19" i="13"/>
  <c r="KCT19" i="13" s="1"/>
  <c r="KCV19" i="13" s="1"/>
  <c r="KCB19" i="13"/>
  <c r="KBZ19" i="13"/>
  <c r="KCD19" i="13" s="1"/>
  <c r="KCF19" i="13" s="1"/>
  <c r="KBL19" i="13"/>
  <c r="KBJ19" i="13"/>
  <c r="KBN19" i="13" s="1"/>
  <c r="KBP19" i="13" s="1"/>
  <c r="KAV19" i="13"/>
  <c r="KAT19" i="13"/>
  <c r="KAX19" i="13" s="1"/>
  <c r="KAZ19" i="13" s="1"/>
  <c r="KAF19" i="13"/>
  <c r="KAD19" i="13"/>
  <c r="KAH19" i="13" s="1"/>
  <c r="KAJ19" i="13" s="1"/>
  <c r="JZP19" i="13"/>
  <c r="JZN19" i="13"/>
  <c r="JZR19" i="13" s="1"/>
  <c r="JZT19" i="13" s="1"/>
  <c r="JYZ19" i="13"/>
  <c r="JYX19" i="13"/>
  <c r="JZB19" i="13" s="1"/>
  <c r="JZD19" i="13" s="1"/>
  <c r="JYL19" i="13"/>
  <c r="JYN19" i="13" s="1"/>
  <c r="JYJ19" i="13"/>
  <c r="JYH19" i="13"/>
  <c r="JXT19" i="13"/>
  <c r="JXR19" i="13"/>
  <c r="JXV19" i="13" s="1"/>
  <c r="JXX19" i="13" s="1"/>
  <c r="JXD19" i="13"/>
  <c r="JXB19" i="13"/>
  <c r="JXF19" i="13" s="1"/>
  <c r="JXH19" i="13" s="1"/>
  <c r="JWP19" i="13"/>
  <c r="JWR19" i="13" s="1"/>
  <c r="JWN19" i="13"/>
  <c r="JWL19" i="13"/>
  <c r="JVZ19" i="13"/>
  <c r="JWB19" i="13" s="1"/>
  <c r="JVX19" i="13"/>
  <c r="JVV19" i="13"/>
  <c r="JVH19" i="13"/>
  <c r="JVF19" i="13"/>
  <c r="JVJ19" i="13" s="1"/>
  <c r="JVL19" i="13" s="1"/>
  <c r="JUR19" i="13"/>
  <c r="JUP19" i="13"/>
  <c r="JUT19" i="13" s="1"/>
  <c r="JUV19" i="13" s="1"/>
  <c r="JUD19" i="13"/>
  <c r="JUF19" i="13" s="1"/>
  <c r="JUB19" i="13"/>
  <c r="JTZ19" i="13"/>
  <c r="JTN19" i="13"/>
  <c r="JTP19" i="13" s="1"/>
  <c r="JTL19" i="13"/>
  <c r="JTJ19" i="13"/>
  <c r="JSV19" i="13"/>
  <c r="JST19" i="13"/>
  <c r="JSX19" i="13" s="1"/>
  <c r="JSZ19" i="13" s="1"/>
  <c r="JSF19" i="13"/>
  <c r="JSD19" i="13"/>
  <c r="JSH19" i="13" s="1"/>
  <c r="JSJ19" i="13" s="1"/>
  <c r="JRR19" i="13"/>
  <c r="JRT19" i="13" s="1"/>
  <c r="JRP19" i="13"/>
  <c r="JRN19" i="13"/>
  <c r="JRB19" i="13"/>
  <c r="JRD19" i="13" s="1"/>
  <c r="JQZ19" i="13"/>
  <c r="JQX19" i="13"/>
  <c r="JQJ19" i="13"/>
  <c r="JQH19" i="13"/>
  <c r="JQL19" i="13" s="1"/>
  <c r="JQN19" i="13" s="1"/>
  <c r="JPT19" i="13"/>
  <c r="JPR19" i="13"/>
  <c r="JPV19" i="13" s="1"/>
  <c r="JPX19" i="13" s="1"/>
  <c r="JPF19" i="13"/>
  <c r="JPH19" i="13" s="1"/>
  <c r="JPD19" i="13"/>
  <c r="JPB19" i="13"/>
  <c r="JOP19" i="13"/>
  <c r="JOR19" i="13" s="1"/>
  <c r="JON19" i="13"/>
  <c r="JOL19" i="13"/>
  <c r="JNX19" i="13"/>
  <c r="JNV19" i="13"/>
  <c r="JNZ19" i="13" s="1"/>
  <c r="JOB19" i="13" s="1"/>
  <c r="JNH19" i="13"/>
  <c r="JNF19" i="13"/>
  <c r="JNJ19" i="13" s="1"/>
  <c r="JNL19" i="13" s="1"/>
  <c r="JMT19" i="13"/>
  <c r="JMV19" i="13" s="1"/>
  <c r="JMR19" i="13"/>
  <c r="JMP19" i="13"/>
  <c r="JMD19" i="13"/>
  <c r="JMF19" i="13" s="1"/>
  <c r="JMB19" i="13"/>
  <c r="JLZ19" i="13"/>
  <c r="JLL19" i="13"/>
  <c r="JLJ19" i="13"/>
  <c r="JLN19" i="13" s="1"/>
  <c r="JLP19" i="13" s="1"/>
  <c r="JKV19" i="13"/>
  <c r="JKT19" i="13"/>
  <c r="JKX19" i="13" s="1"/>
  <c r="JKZ19" i="13" s="1"/>
  <c r="JKH19" i="13"/>
  <c r="JKJ19" i="13" s="1"/>
  <c r="JKF19" i="13"/>
  <c r="JKD19" i="13"/>
  <c r="JJR19" i="13"/>
  <c r="JJT19" i="13" s="1"/>
  <c r="JJP19" i="13"/>
  <c r="JJN19" i="13"/>
  <c r="JJB19" i="13"/>
  <c r="JJD19" i="13" s="1"/>
  <c r="JIZ19" i="13"/>
  <c r="JIX19" i="13"/>
  <c r="JIL19" i="13"/>
  <c r="JIN19" i="13" s="1"/>
  <c r="JIJ19" i="13"/>
  <c r="JIH19" i="13"/>
  <c r="JHV19" i="13"/>
  <c r="JHX19" i="13" s="1"/>
  <c r="JHT19" i="13"/>
  <c r="JHR19" i="13"/>
  <c r="JHF19" i="13"/>
  <c r="JHH19" i="13" s="1"/>
  <c r="JHD19" i="13"/>
  <c r="JHB19" i="13"/>
  <c r="JGP19" i="13"/>
  <c r="JGR19" i="13" s="1"/>
  <c r="JGN19" i="13"/>
  <c r="JGL19" i="13"/>
  <c r="JFZ19" i="13"/>
  <c r="JGB19" i="13" s="1"/>
  <c r="JFX19" i="13"/>
  <c r="JFV19" i="13"/>
  <c r="JFJ19" i="13"/>
  <c r="JFL19" i="13" s="1"/>
  <c r="JFH19" i="13"/>
  <c r="JFF19" i="13"/>
  <c r="JER19" i="13"/>
  <c r="JET19" i="13" s="1"/>
  <c r="JEV19" i="13" s="1"/>
  <c r="JEP19" i="13"/>
  <c r="JEB19" i="13"/>
  <c r="JED19" i="13" s="1"/>
  <c r="JEF19" i="13" s="1"/>
  <c r="JDZ19" i="13"/>
  <c r="JDL19" i="13"/>
  <c r="JDN19" i="13" s="1"/>
  <c r="JDP19" i="13" s="1"/>
  <c r="JDJ19" i="13"/>
  <c r="JCV19" i="13"/>
  <c r="JCX19" i="13" s="1"/>
  <c r="JCZ19" i="13" s="1"/>
  <c r="JCT19" i="13"/>
  <c r="JCF19" i="13"/>
  <c r="JCH19" i="13" s="1"/>
  <c r="JCJ19" i="13" s="1"/>
  <c r="JCD19" i="13"/>
  <c r="JBP19" i="13"/>
  <c r="JBR19" i="13" s="1"/>
  <c r="JBT19" i="13" s="1"/>
  <c r="JBN19" i="13"/>
  <c r="JAZ19" i="13"/>
  <c r="JBB19" i="13" s="1"/>
  <c r="JBD19" i="13" s="1"/>
  <c r="JAX19" i="13"/>
  <c r="JAJ19" i="13"/>
  <c r="JAL19" i="13" s="1"/>
  <c r="JAN19" i="13" s="1"/>
  <c r="JAH19" i="13"/>
  <c r="IZT19" i="13"/>
  <c r="IZV19" i="13" s="1"/>
  <c r="IZX19" i="13" s="1"/>
  <c r="IZR19" i="13"/>
  <c r="IZD19" i="13"/>
  <c r="IZF19" i="13" s="1"/>
  <c r="IZH19" i="13" s="1"/>
  <c r="IZB19" i="13"/>
  <c r="IYN19" i="13"/>
  <c r="IYP19" i="13" s="1"/>
  <c r="IYR19" i="13" s="1"/>
  <c r="IYL19" i="13"/>
  <c r="IXX19" i="13"/>
  <c r="IXZ19" i="13" s="1"/>
  <c r="IYB19" i="13" s="1"/>
  <c r="IXV19" i="13"/>
  <c r="IXH19" i="13"/>
  <c r="IXJ19" i="13" s="1"/>
  <c r="IXL19" i="13" s="1"/>
  <c r="IXF19" i="13"/>
  <c r="IWR19" i="13"/>
  <c r="IWT19" i="13" s="1"/>
  <c r="IWV19" i="13" s="1"/>
  <c r="IWP19" i="13"/>
  <c r="IWB19" i="13"/>
  <c r="IWD19" i="13" s="1"/>
  <c r="IWF19" i="13" s="1"/>
  <c r="IVZ19" i="13"/>
  <c r="IVL19" i="13"/>
  <c r="IVN19" i="13" s="1"/>
  <c r="IVP19" i="13" s="1"/>
  <c r="IVJ19" i="13"/>
  <c r="IUV19" i="13"/>
  <c r="IUX19" i="13" s="1"/>
  <c r="IUZ19" i="13" s="1"/>
  <c r="IUT19" i="13"/>
  <c r="IUF19" i="13"/>
  <c r="IUH19" i="13" s="1"/>
  <c r="IUJ19" i="13" s="1"/>
  <c r="IUD19" i="13"/>
  <c r="ITP19" i="13"/>
  <c r="ITR19" i="13" s="1"/>
  <c r="ITT19" i="13" s="1"/>
  <c r="ITN19" i="13"/>
  <c r="ISZ19" i="13"/>
  <c r="ITB19" i="13" s="1"/>
  <c r="ITD19" i="13" s="1"/>
  <c r="ISX19" i="13"/>
  <c r="ISJ19" i="13"/>
  <c r="ISL19" i="13" s="1"/>
  <c r="ISN19" i="13" s="1"/>
  <c r="ISH19" i="13"/>
  <c r="IRT19" i="13"/>
  <c r="IRV19" i="13" s="1"/>
  <c r="IRX19" i="13" s="1"/>
  <c r="IRR19" i="13"/>
  <c r="IRD19" i="13"/>
  <c r="IRF19" i="13" s="1"/>
  <c r="IRH19" i="13" s="1"/>
  <c r="IRB19" i="13"/>
  <c r="IQN19" i="13"/>
  <c r="IQP19" i="13" s="1"/>
  <c r="IQR19" i="13" s="1"/>
  <c r="IQL19" i="13"/>
  <c r="IPX19" i="13"/>
  <c r="IPZ19" i="13" s="1"/>
  <c r="IQB19" i="13" s="1"/>
  <c r="IPV19" i="13"/>
  <c r="IPH19" i="13"/>
  <c r="IPJ19" i="13" s="1"/>
  <c r="IPL19" i="13" s="1"/>
  <c r="IPF19" i="13"/>
  <c r="IOR19" i="13"/>
  <c r="IOT19" i="13" s="1"/>
  <c r="IOV19" i="13" s="1"/>
  <c r="IOP19" i="13"/>
  <c r="IOB19" i="13"/>
  <c r="IOD19" i="13" s="1"/>
  <c r="IOF19" i="13" s="1"/>
  <c r="INZ19" i="13"/>
  <c r="INL19" i="13"/>
  <c r="INN19" i="13" s="1"/>
  <c r="INP19" i="13" s="1"/>
  <c r="INJ19" i="13"/>
  <c r="IMV19" i="13"/>
  <c r="IMX19" i="13" s="1"/>
  <c r="IMZ19" i="13" s="1"/>
  <c r="IMT19" i="13"/>
  <c r="IMF19" i="13"/>
  <c r="IMH19" i="13" s="1"/>
  <c r="IMJ19" i="13" s="1"/>
  <c r="IMD19" i="13"/>
  <c r="ILP19" i="13"/>
  <c r="ILR19" i="13" s="1"/>
  <c r="ILT19" i="13" s="1"/>
  <c r="ILN19" i="13"/>
  <c r="IKZ19" i="13"/>
  <c r="ILB19" i="13" s="1"/>
  <c r="ILD19" i="13" s="1"/>
  <c r="IKX19" i="13"/>
  <c r="IKJ19" i="13"/>
  <c r="IKL19" i="13" s="1"/>
  <c r="IKN19" i="13" s="1"/>
  <c r="IKH19" i="13"/>
  <c r="IJT19" i="13"/>
  <c r="IJV19" i="13" s="1"/>
  <c r="IJX19" i="13" s="1"/>
  <c r="IJR19" i="13"/>
  <c r="IJD19" i="13"/>
  <c r="IJF19" i="13" s="1"/>
  <c r="IJH19" i="13" s="1"/>
  <c r="IJB19" i="13"/>
  <c r="IIN19" i="13"/>
  <c r="IIP19" i="13" s="1"/>
  <c r="IIR19" i="13" s="1"/>
  <c r="IIL19" i="13"/>
  <c r="IHX19" i="13"/>
  <c r="IHZ19" i="13" s="1"/>
  <c r="IIB19" i="13" s="1"/>
  <c r="IHV19" i="13"/>
  <c r="IHH19" i="13"/>
  <c r="IHJ19" i="13" s="1"/>
  <c r="IHL19" i="13" s="1"/>
  <c r="IHF19" i="13"/>
  <c r="IGR19" i="13"/>
  <c r="IGT19" i="13" s="1"/>
  <c r="IGV19" i="13" s="1"/>
  <c r="IGP19" i="13"/>
  <c r="IGB19" i="13"/>
  <c r="IGD19" i="13" s="1"/>
  <c r="IGF19" i="13" s="1"/>
  <c r="IFZ19" i="13"/>
  <c r="IFL19" i="13"/>
  <c r="IFN19" i="13" s="1"/>
  <c r="IFP19" i="13" s="1"/>
  <c r="IFJ19" i="13"/>
  <c r="IEV19" i="13"/>
  <c r="IEX19" i="13" s="1"/>
  <c r="IEZ19" i="13" s="1"/>
  <c r="IET19" i="13"/>
  <c r="IEF19" i="13"/>
  <c r="IEH19" i="13" s="1"/>
  <c r="IEJ19" i="13" s="1"/>
  <c r="IED19" i="13"/>
  <c r="IDP19" i="13"/>
  <c r="IDR19" i="13" s="1"/>
  <c r="IDT19" i="13" s="1"/>
  <c r="IDN19" i="13"/>
  <c r="ICZ19" i="13"/>
  <c r="IDB19" i="13" s="1"/>
  <c r="IDD19" i="13" s="1"/>
  <c r="ICX19" i="13"/>
  <c r="ICJ19" i="13"/>
  <c r="ICL19" i="13" s="1"/>
  <c r="ICN19" i="13" s="1"/>
  <c r="ICH19" i="13"/>
  <c r="IBT19" i="13"/>
  <c r="IBV19" i="13" s="1"/>
  <c r="IBX19" i="13" s="1"/>
  <c r="IBR19" i="13"/>
  <c r="IBD19" i="13"/>
  <c r="IBF19" i="13" s="1"/>
  <c r="IBH19" i="13" s="1"/>
  <c r="IBB19" i="13"/>
  <c r="IAN19" i="13"/>
  <c r="IAP19" i="13" s="1"/>
  <c r="IAR19" i="13" s="1"/>
  <c r="IAL19" i="13"/>
  <c r="HZX19" i="13"/>
  <c r="HZZ19" i="13" s="1"/>
  <c r="IAB19" i="13" s="1"/>
  <c r="HZV19" i="13"/>
  <c r="HZH19" i="13"/>
  <c r="HZJ19" i="13" s="1"/>
  <c r="HZL19" i="13" s="1"/>
  <c r="HZF19" i="13"/>
  <c r="HYR19" i="13"/>
  <c r="HYT19" i="13" s="1"/>
  <c r="HYV19" i="13" s="1"/>
  <c r="HYP19" i="13"/>
  <c r="HYB19" i="13"/>
  <c r="HYD19" i="13" s="1"/>
  <c r="HYF19" i="13" s="1"/>
  <c r="HXZ19" i="13"/>
  <c r="HXL19" i="13"/>
  <c r="HXN19" i="13" s="1"/>
  <c r="HXP19" i="13" s="1"/>
  <c r="HXJ19" i="13"/>
  <c r="HWV19" i="13"/>
  <c r="HWX19" i="13" s="1"/>
  <c r="HWZ19" i="13" s="1"/>
  <c r="HWT19" i="13"/>
  <c r="HWF19" i="13"/>
  <c r="HWH19" i="13" s="1"/>
  <c r="HWJ19" i="13" s="1"/>
  <c r="HWD19" i="13"/>
  <c r="HVP19" i="13"/>
  <c r="HVR19" i="13" s="1"/>
  <c r="HVT19" i="13" s="1"/>
  <c r="HVN19" i="13"/>
  <c r="HUZ19" i="13"/>
  <c r="HVB19" i="13" s="1"/>
  <c r="HVD19" i="13" s="1"/>
  <c r="HUX19" i="13"/>
  <c r="HUJ19" i="13"/>
  <c r="HUL19" i="13" s="1"/>
  <c r="HUN19" i="13" s="1"/>
  <c r="HUH19" i="13"/>
  <c r="HTT19" i="13"/>
  <c r="HTV19" i="13" s="1"/>
  <c r="HTX19" i="13" s="1"/>
  <c r="HTR19" i="13"/>
  <c r="HTD19" i="13"/>
  <c r="HTF19" i="13" s="1"/>
  <c r="HTH19" i="13" s="1"/>
  <c r="HTB19" i="13"/>
  <c r="HSN19" i="13"/>
  <c r="HSP19" i="13" s="1"/>
  <c r="HSR19" i="13" s="1"/>
  <c r="HSL19" i="13"/>
  <c r="HRX19" i="13"/>
  <c r="HRZ19" i="13" s="1"/>
  <c r="HSB19" i="13" s="1"/>
  <c r="HRV19" i="13"/>
  <c r="HRH19" i="13"/>
  <c r="HRJ19" i="13" s="1"/>
  <c r="HRL19" i="13" s="1"/>
  <c r="HRF19" i="13"/>
  <c r="HQR19" i="13"/>
  <c r="HQT19" i="13" s="1"/>
  <c r="HQV19" i="13" s="1"/>
  <c r="HQP19" i="13"/>
  <c r="HQB19" i="13"/>
  <c r="HQD19" i="13" s="1"/>
  <c r="HQF19" i="13" s="1"/>
  <c r="HPZ19" i="13"/>
  <c r="HPL19" i="13"/>
  <c r="HPN19" i="13" s="1"/>
  <c r="HPP19" i="13" s="1"/>
  <c r="HPJ19" i="13"/>
  <c r="HOV19" i="13"/>
  <c r="HOX19" i="13" s="1"/>
  <c r="HOZ19" i="13" s="1"/>
  <c r="HOT19" i="13"/>
  <c r="HOF19" i="13"/>
  <c r="HOH19" i="13" s="1"/>
  <c r="HOJ19" i="13" s="1"/>
  <c r="HOD19" i="13"/>
  <c r="HNP19" i="13"/>
  <c r="HNR19" i="13" s="1"/>
  <c r="HNT19" i="13" s="1"/>
  <c r="HNN19" i="13"/>
  <c r="HMZ19" i="13"/>
  <c r="HNB19" i="13" s="1"/>
  <c r="HND19" i="13" s="1"/>
  <c r="HMX19" i="13"/>
  <c r="HMJ19" i="13"/>
  <c r="HML19" i="13" s="1"/>
  <c r="HMN19" i="13" s="1"/>
  <c r="HMH19" i="13"/>
  <c r="HLT19" i="13"/>
  <c r="HLV19" i="13" s="1"/>
  <c r="HLX19" i="13" s="1"/>
  <c r="HLR19" i="13"/>
  <c r="HLD19" i="13"/>
  <c r="HLF19" i="13" s="1"/>
  <c r="HLH19" i="13" s="1"/>
  <c r="HLB19" i="13"/>
  <c r="HKN19" i="13"/>
  <c r="HKP19" i="13" s="1"/>
  <c r="HKR19" i="13" s="1"/>
  <c r="HKL19" i="13"/>
  <c r="HJX19" i="13"/>
  <c r="HJZ19" i="13" s="1"/>
  <c r="HKB19" i="13" s="1"/>
  <c r="HJV19" i="13"/>
  <c r="HJH19" i="13"/>
  <c r="HJJ19" i="13" s="1"/>
  <c r="HJL19" i="13" s="1"/>
  <c r="HJF19" i="13"/>
  <c r="HIR19" i="13"/>
  <c r="HIT19" i="13" s="1"/>
  <c r="HIV19" i="13" s="1"/>
  <c r="HIP19" i="13"/>
  <c r="HIB19" i="13"/>
  <c r="HID19" i="13" s="1"/>
  <c r="HIF19" i="13" s="1"/>
  <c r="HHZ19" i="13"/>
  <c r="HHL19" i="13"/>
  <c r="HHN19" i="13" s="1"/>
  <c r="HHP19" i="13" s="1"/>
  <c r="HHJ19" i="13"/>
  <c r="HGV19" i="13"/>
  <c r="HGX19" i="13" s="1"/>
  <c r="HGZ19" i="13" s="1"/>
  <c r="HGT19" i="13"/>
  <c r="HGF19" i="13"/>
  <c r="HGH19" i="13" s="1"/>
  <c r="HGJ19" i="13" s="1"/>
  <c r="HGD19" i="13"/>
  <c r="HFP19" i="13"/>
  <c r="HFR19" i="13" s="1"/>
  <c r="HFT19" i="13" s="1"/>
  <c r="HFN19" i="13"/>
  <c r="HEZ19" i="13"/>
  <c r="HFB19" i="13" s="1"/>
  <c r="HFD19" i="13" s="1"/>
  <c r="HEX19" i="13"/>
  <c r="HEJ19" i="13"/>
  <c r="HEL19" i="13" s="1"/>
  <c r="HEN19" i="13" s="1"/>
  <c r="HEH19" i="13"/>
  <c r="HDT19" i="13"/>
  <c r="HDV19" i="13" s="1"/>
  <c r="HDX19" i="13" s="1"/>
  <c r="HDR19" i="13"/>
  <c r="HDD19" i="13"/>
  <c r="HDF19" i="13" s="1"/>
  <c r="HDH19" i="13" s="1"/>
  <c r="HDB19" i="13"/>
  <c r="HCN19" i="13"/>
  <c r="HCP19" i="13" s="1"/>
  <c r="HCR19" i="13" s="1"/>
  <c r="HCL19" i="13"/>
  <c r="HBX19" i="13"/>
  <c r="HBZ19" i="13" s="1"/>
  <c r="HCB19" i="13" s="1"/>
  <c r="HBV19" i="13"/>
  <c r="HBJ19" i="13"/>
  <c r="HBL19" i="13" s="1"/>
  <c r="HBH19" i="13"/>
  <c r="HBF19" i="13"/>
  <c r="HAT19" i="13"/>
  <c r="HAV19" i="13" s="1"/>
  <c r="HAR19" i="13"/>
  <c r="HAP19" i="13"/>
  <c r="HAB19" i="13"/>
  <c r="HAD19" i="13" s="1"/>
  <c r="HAF19" i="13" s="1"/>
  <c r="GZZ19" i="13"/>
  <c r="GZL19" i="13"/>
  <c r="GZN19" i="13" s="1"/>
  <c r="GZP19" i="13" s="1"/>
  <c r="GZJ19" i="13"/>
  <c r="GYX19" i="13"/>
  <c r="GYZ19" i="13" s="1"/>
  <c r="GYV19" i="13"/>
  <c r="GYT19" i="13"/>
  <c r="GYH19" i="13"/>
  <c r="GYJ19" i="13" s="1"/>
  <c r="GYF19" i="13"/>
  <c r="GYD19" i="13"/>
  <c r="GXP19" i="13"/>
  <c r="GXR19" i="13" s="1"/>
  <c r="GXT19" i="13" s="1"/>
  <c r="GXN19" i="13"/>
  <c r="GWZ19" i="13"/>
  <c r="GXB19" i="13" s="1"/>
  <c r="GXD19" i="13" s="1"/>
  <c r="GWX19" i="13"/>
  <c r="GWL19" i="13"/>
  <c r="GWN19" i="13" s="1"/>
  <c r="GWJ19" i="13"/>
  <c r="GWH19" i="13"/>
  <c r="GVV19" i="13"/>
  <c r="GVX19" i="13" s="1"/>
  <c r="GVT19" i="13"/>
  <c r="GVR19" i="13"/>
  <c r="GVD19" i="13"/>
  <c r="GVF19" i="13" s="1"/>
  <c r="GVH19" i="13" s="1"/>
  <c r="GVB19" i="13"/>
  <c r="GUN19" i="13"/>
  <c r="GUP19" i="13" s="1"/>
  <c r="GUR19" i="13" s="1"/>
  <c r="GUL19" i="13"/>
  <c r="GTZ19" i="13"/>
  <c r="GUB19" i="13" s="1"/>
  <c r="GTX19" i="13"/>
  <c r="GTV19" i="13"/>
  <c r="GTJ19" i="13"/>
  <c r="GTL19" i="13" s="1"/>
  <c r="GTH19" i="13"/>
  <c r="GTF19" i="13"/>
  <c r="GSR19" i="13"/>
  <c r="GST19" i="13" s="1"/>
  <c r="GSV19" i="13" s="1"/>
  <c r="GSP19" i="13"/>
  <c r="GSB19" i="13"/>
  <c r="GSD19" i="13" s="1"/>
  <c r="GSF19" i="13" s="1"/>
  <c r="GRZ19" i="13"/>
  <c r="GRN19" i="13"/>
  <c r="GRP19" i="13" s="1"/>
  <c r="GRL19" i="13"/>
  <c r="GRJ19" i="13"/>
  <c r="GQX19" i="13"/>
  <c r="GQZ19" i="13" s="1"/>
  <c r="GQV19" i="13"/>
  <c r="GQT19" i="13"/>
  <c r="GQF19" i="13"/>
  <c r="GQH19" i="13" s="1"/>
  <c r="GQJ19" i="13" s="1"/>
  <c r="GQD19" i="13"/>
  <c r="GPP19" i="13"/>
  <c r="GPR19" i="13" s="1"/>
  <c r="GPT19" i="13" s="1"/>
  <c r="GPN19" i="13"/>
  <c r="GPB19" i="13"/>
  <c r="GPD19" i="13" s="1"/>
  <c r="GOZ19" i="13"/>
  <c r="GOX19" i="13"/>
  <c r="GOL19" i="13"/>
  <c r="GON19" i="13" s="1"/>
  <c r="GOJ19" i="13"/>
  <c r="GOH19" i="13"/>
  <c r="GNT19" i="13"/>
  <c r="GNV19" i="13" s="1"/>
  <c r="GNX19" i="13" s="1"/>
  <c r="GNR19" i="13"/>
  <c r="GND19" i="13"/>
  <c r="GNF19" i="13" s="1"/>
  <c r="GNH19" i="13" s="1"/>
  <c r="GNB19" i="13"/>
  <c r="GMP19" i="13"/>
  <c r="GMR19" i="13" s="1"/>
  <c r="GMN19" i="13"/>
  <c r="GML19" i="13"/>
  <c r="GLZ19" i="13"/>
  <c r="GMB19" i="13" s="1"/>
  <c r="GLX19" i="13"/>
  <c r="GLV19" i="13"/>
  <c r="GLH19" i="13"/>
  <c r="GLJ19" i="13" s="1"/>
  <c r="GLL19" i="13" s="1"/>
  <c r="GLF19" i="13"/>
  <c r="GKR19" i="13"/>
  <c r="GKT19" i="13" s="1"/>
  <c r="GKV19" i="13" s="1"/>
  <c r="GKP19" i="13"/>
  <c r="GKD19" i="13"/>
  <c r="GKF19" i="13" s="1"/>
  <c r="GKB19" i="13"/>
  <c r="GJZ19" i="13"/>
  <c r="GJN19" i="13"/>
  <c r="GJP19" i="13" s="1"/>
  <c r="GJL19" i="13"/>
  <c r="GJJ19" i="13"/>
  <c r="GIV19" i="13"/>
  <c r="GIX19" i="13" s="1"/>
  <c r="GIZ19" i="13" s="1"/>
  <c r="GIT19" i="13"/>
  <c r="GIF19" i="13"/>
  <c r="GIH19" i="13" s="1"/>
  <c r="GIJ19" i="13" s="1"/>
  <c r="GID19" i="13"/>
  <c r="GHR19" i="13"/>
  <c r="GHT19" i="13" s="1"/>
  <c r="GHP19" i="13"/>
  <c r="GHN19" i="13"/>
  <c r="GHB19" i="13"/>
  <c r="GHD19" i="13" s="1"/>
  <c r="GGZ19" i="13"/>
  <c r="GGX19" i="13"/>
  <c r="GGJ19" i="13"/>
  <c r="GGL19" i="13" s="1"/>
  <c r="GGN19" i="13" s="1"/>
  <c r="GGH19" i="13"/>
  <c r="GFT19" i="13"/>
  <c r="GFV19" i="13" s="1"/>
  <c r="GFX19" i="13" s="1"/>
  <c r="GFR19" i="13"/>
  <c r="GFF19" i="13"/>
  <c r="GFH19" i="13" s="1"/>
  <c r="GFD19" i="13"/>
  <c r="GFB19" i="13"/>
  <c r="GEP19" i="13"/>
  <c r="GER19" i="13" s="1"/>
  <c r="GEN19" i="13"/>
  <c r="GEL19" i="13"/>
  <c r="GDX19" i="13"/>
  <c r="GDZ19" i="13" s="1"/>
  <c r="GEB19" i="13" s="1"/>
  <c r="GDV19" i="13"/>
  <c r="GDH19" i="13"/>
  <c r="GDJ19" i="13" s="1"/>
  <c r="GDL19" i="13" s="1"/>
  <c r="GDF19" i="13"/>
  <c r="GCT19" i="13"/>
  <c r="GCV19" i="13" s="1"/>
  <c r="GCR19" i="13"/>
  <c r="GCP19" i="13"/>
  <c r="GCD19" i="13"/>
  <c r="GCF19" i="13" s="1"/>
  <c r="GCB19" i="13"/>
  <c r="GBZ19" i="13"/>
  <c r="GBL19" i="13"/>
  <c r="GBN19" i="13" s="1"/>
  <c r="GBP19" i="13" s="1"/>
  <c r="GBJ19" i="13"/>
  <c r="GAV19" i="13"/>
  <c r="GAX19" i="13" s="1"/>
  <c r="GAZ19" i="13" s="1"/>
  <c r="GAT19" i="13"/>
  <c r="GAH19" i="13"/>
  <c r="GAJ19" i="13" s="1"/>
  <c r="GAF19" i="13"/>
  <c r="GAD19" i="13"/>
  <c r="FZR19" i="13"/>
  <c r="FZT19" i="13" s="1"/>
  <c r="FZP19" i="13"/>
  <c r="FZN19" i="13"/>
  <c r="FYZ19" i="13"/>
  <c r="FZB19" i="13" s="1"/>
  <c r="FZD19" i="13" s="1"/>
  <c r="FYX19" i="13"/>
  <c r="FYJ19" i="13"/>
  <c r="FYL19" i="13" s="1"/>
  <c r="FYN19" i="13" s="1"/>
  <c r="FYH19" i="13"/>
  <c r="FXV19" i="13"/>
  <c r="FXX19" i="13" s="1"/>
  <c r="FXT19" i="13"/>
  <c r="FXR19" i="13"/>
  <c r="FXF19" i="13"/>
  <c r="FXH19" i="13" s="1"/>
  <c r="FXD19" i="13"/>
  <c r="FXB19" i="13"/>
  <c r="FWN19" i="13"/>
  <c r="FWP19" i="13" s="1"/>
  <c r="FWR19" i="13" s="1"/>
  <c r="FWL19" i="13"/>
  <c r="FVX19" i="13"/>
  <c r="FVZ19" i="13" s="1"/>
  <c r="FWB19" i="13" s="1"/>
  <c r="FVV19" i="13"/>
  <c r="FVJ19" i="13"/>
  <c r="FVL19" i="13" s="1"/>
  <c r="FVH19" i="13"/>
  <c r="FVF19" i="13"/>
  <c r="FUT19" i="13"/>
  <c r="FUV19" i="13" s="1"/>
  <c r="FUR19" i="13"/>
  <c r="FUP19" i="13"/>
  <c r="FUB19" i="13"/>
  <c r="FUD19" i="13" s="1"/>
  <c r="FUF19" i="13" s="1"/>
  <c r="FTZ19" i="13"/>
  <c r="FTL19" i="13"/>
  <c r="FTN19" i="13" s="1"/>
  <c r="FTP19" i="13" s="1"/>
  <c r="FTJ19" i="13"/>
  <c r="FSX19" i="13"/>
  <c r="FSZ19" i="13" s="1"/>
  <c r="FSV19" i="13"/>
  <c r="FST19" i="13"/>
  <c r="FSH19" i="13"/>
  <c r="FSJ19" i="13" s="1"/>
  <c r="FSF19" i="13"/>
  <c r="FSD19" i="13"/>
  <c r="FRP19" i="13"/>
  <c r="FRR19" i="13" s="1"/>
  <c r="FRT19" i="13" s="1"/>
  <c r="FRN19" i="13"/>
  <c r="FQZ19" i="13"/>
  <c r="FRB19" i="13" s="1"/>
  <c r="FRD19" i="13" s="1"/>
  <c r="FQX19" i="13"/>
  <c r="FQL19" i="13"/>
  <c r="FQN19" i="13" s="1"/>
  <c r="FQJ19" i="13"/>
  <c r="FQH19" i="13"/>
  <c r="FPV19" i="13"/>
  <c r="FPX19" i="13" s="1"/>
  <c r="FPT19" i="13"/>
  <c r="FPR19" i="13"/>
  <c r="FPD19" i="13"/>
  <c r="FPF19" i="13" s="1"/>
  <c r="FPH19" i="13" s="1"/>
  <c r="FPB19" i="13"/>
  <c r="FON19" i="13"/>
  <c r="FOP19" i="13" s="1"/>
  <c r="FOR19" i="13" s="1"/>
  <c r="FOL19" i="13"/>
  <c r="FNZ19" i="13"/>
  <c r="FOB19" i="13" s="1"/>
  <c r="FNX19" i="13"/>
  <c r="FNV19" i="13"/>
  <c r="FNJ19" i="13"/>
  <c r="FNL19" i="13" s="1"/>
  <c r="FNH19" i="13"/>
  <c r="FNF19" i="13"/>
  <c r="FMR19" i="13"/>
  <c r="FMT19" i="13" s="1"/>
  <c r="FMV19" i="13" s="1"/>
  <c r="FMP19" i="13"/>
  <c r="FMB19" i="13"/>
  <c r="FMD19" i="13" s="1"/>
  <c r="FMF19" i="13" s="1"/>
  <c r="FLZ19" i="13"/>
  <c r="FLL19" i="13"/>
  <c r="FLN19" i="13" s="1"/>
  <c r="FLP19" i="13" s="1"/>
  <c r="FLJ19" i="13"/>
  <c r="FKV19" i="13"/>
  <c r="FKX19" i="13" s="1"/>
  <c r="FKZ19" i="13" s="1"/>
  <c r="FKT19" i="13"/>
  <c r="FKF19" i="13"/>
  <c r="FKH19" i="13" s="1"/>
  <c r="FKJ19" i="13" s="1"/>
  <c r="FKD19" i="13"/>
  <c r="FJP19" i="13"/>
  <c r="FJR19" i="13" s="1"/>
  <c r="FJT19" i="13" s="1"/>
  <c r="FJN19" i="13"/>
  <c r="FIZ19" i="13"/>
  <c r="FJB19" i="13" s="1"/>
  <c r="FJD19" i="13" s="1"/>
  <c r="FIX19" i="13"/>
  <c r="FIJ19" i="13"/>
  <c r="FIL19" i="13" s="1"/>
  <c r="FIN19" i="13" s="1"/>
  <c r="FIH19" i="13"/>
  <c r="FHT19" i="13"/>
  <c r="FHV19" i="13" s="1"/>
  <c r="FHX19" i="13" s="1"/>
  <c r="FHR19" i="13"/>
  <c r="FHD19" i="13"/>
  <c r="FHF19" i="13" s="1"/>
  <c r="FHH19" i="13" s="1"/>
  <c r="FHB19" i="13"/>
  <c r="FGN19" i="13"/>
  <c r="FGP19" i="13" s="1"/>
  <c r="FGR19" i="13" s="1"/>
  <c r="FGL19" i="13"/>
  <c r="FFX19" i="13"/>
  <c r="FFZ19" i="13" s="1"/>
  <c r="FGB19" i="13" s="1"/>
  <c r="FFV19" i="13"/>
  <c r="FFH19" i="13"/>
  <c r="FFJ19" i="13" s="1"/>
  <c r="FFL19" i="13" s="1"/>
  <c r="FFF19" i="13"/>
  <c r="FER19" i="13"/>
  <c r="FET19" i="13" s="1"/>
  <c r="FEV19" i="13" s="1"/>
  <c r="FEP19" i="13"/>
  <c r="FEB19" i="13"/>
  <c r="FED19" i="13" s="1"/>
  <c r="FEF19" i="13" s="1"/>
  <c r="FDZ19" i="13"/>
  <c r="FDL19" i="13"/>
  <c r="FDN19" i="13" s="1"/>
  <c r="FDP19" i="13" s="1"/>
  <c r="FDJ19" i="13"/>
  <c r="FCV19" i="13"/>
  <c r="FCX19" i="13" s="1"/>
  <c r="FCZ19" i="13" s="1"/>
  <c r="FCT19" i="13"/>
  <c r="FCF19" i="13"/>
  <c r="FCH19" i="13" s="1"/>
  <c r="FCJ19" i="13" s="1"/>
  <c r="FCD19" i="13"/>
  <c r="FBP19" i="13"/>
  <c r="FBR19" i="13" s="1"/>
  <c r="FBT19" i="13" s="1"/>
  <c r="FBN19" i="13"/>
  <c r="FAZ19" i="13"/>
  <c r="FBB19" i="13" s="1"/>
  <c r="FBD19" i="13" s="1"/>
  <c r="FAX19" i="13"/>
  <c r="FAJ19" i="13"/>
  <c r="FAL19" i="13" s="1"/>
  <c r="FAN19" i="13" s="1"/>
  <c r="FAH19" i="13"/>
  <c r="EZT19" i="13"/>
  <c r="EZV19" i="13" s="1"/>
  <c r="EZX19" i="13" s="1"/>
  <c r="EZR19" i="13"/>
  <c r="EZD19" i="13"/>
  <c r="EZF19" i="13" s="1"/>
  <c r="EZH19" i="13" s="1"/>
  <c r="EZB19" i="13"/>
  <c r="EYN19" i="13"/>
  <c r="EYP19" i="13" s="1"/>
  <c r="EYR19" i="13" s="1"/>
  <c r="EYL19" i="13"/>
  <c r="EXX19" i="13"/>
  <c r="EXZ19" i="13" s="1"/>
  <c r="EYB19" i="13" s="1"/>
  <c r="EXV19" i="13"/>
  <c r="EXH19" i="13"/>
  <c r="EXJ19" i="13" s="1"/>
  <c r="EXL19" i="13" s="1"/>
  <c r="EXF19" i="13"/>
  <c r="EWR19" i="13"/>
  <c r="EWT19" i="13" s="1"/>
  <c r="EWV19" i="13" s="1"/>
  <c r="EWP19" i="13"/>
  <c r="EWB19" i="13"/>
  <c r="EWD19" i="13" s="1"/>
  <c r="EWF19" i="13" s="1"/>
  <c r="EVZ19" i="13"/>
  <c r="EVL19" i="13"/>
  <c r="EVN19" i="13" s="1"/>
  <c r="EVP19" i="13" s="1"/>
  <c r="EVJ19" i="13"/>
  <c r="EUV19" i="13"/>
  <c r="EUX19" i="13" s="1"/>
  <c r="EUZ19" i="13" s="1"/>
  <c r="EUT19" i="13"/>
  <c r="EUF19" i="13"/>
  <c r="EUH19" i="13" s="1"/>
  <c r="EUJ19" i="13" s="1"/>
  <c r="EUD19" i="13"/>
  <c r="ETP19" i="13"/>
  <c r="ETR19" i="13" s="1"/>
  <c r="ETT19" i="13" s="1"/>
  <c r="ETN19" i="13"/>
  <c r="ESZ19" i="13"/>
  <c r="ETB19" i="13" s="1"/>
  <c r="ETD19" i="13" s="1"/>
  <c r="ESX19" i="13"/>
  <c r="ESJ19" i="13"/>
  <c r="ESL19" i="13" s="1"/>
  <c r="ESN19" i="13" s="1"/>
  <c r="ESH19" i="13"/>
  <c r="ERT19" i="13"/>
  <c r="ERV19" i="13" s="1"/>
  <c r="ERX19" i="13" s="1"/>
  <c r="ERR19" i="13"/>
  <c r="ERD19" i="13"/>
  <c r="ERF19" i="13" s="1"/>
  <c r="ERH19" i="13" s="1"/>
  <c r="ERB19" i="13"/>
  <c r="EQN19" i="13"/>
  <c r="EQP19" i="13" s="1"/>
  <c r="EQR19" i="13" s="1"/>
  <c r="EQL19" i="13"/>
  <c r="EPX19" i="13"/>
  <c r="EPZ19" i="13" s="1"/>
  <c r="EQB19" i="13" s="1"/>
  <c r="EPV19" i="13"/>
  <c r="EPH19" i="13"/>
  <c r="EPJ19" i="13" s="1"/>
  <c r="EPL19" i="13" s="1"/>
  <c r="EPF19" i="13"/>
  <c r="EOR19" i="13"/>
  <c r="EOT19" i="13" s="1"/>
  <c r="EOV19" i="13" s="1"/>
  <c r="EOP19" i="13"/>
  <c r="EOB19" i="13"/>
  <c r="EOD19" i="13" s="1"/>
  <c r="EOF19" i="13" s="1"/>
  <c r="ENZ19" i="13"/>
  <c r="ENL19" i="13"/>
  <c r="ENN19" i="13" s="1"/>
  <c r="ENP19" i="13" s="1"/>
  <c r="ENJ19" i="13"/>
  <c r="EMV19" i="13"/>
  <c r="EMX19" i="13" s="1"/>
  <c r="EMZ19" i="13" s="1"/>
  <c r="EMT19" i="13"/>
  <c r="EMF19" i="13"/>
  <c r="EMH19" i="13" s="1"/>
  <c r="EMJ19" i="13" s="1"/>
  <c r="EMD19" i="13"/>
  <c r="ELP19" i="13"/>
  <c r="ELR19" i="13" s="1"/>
  <c r="ELT19" i="13" s="1"/>
  <c r="ELN19" i="13"/>
  <c r="EKZ19" i="13"/>
  <c r="ELB19" i="13" s="1"/>
  <c r="ELD19" i="13" s="1"/>
  <c r="EKX19" i="13"/>
  <c r="EKJ19" i="13"/>
  <c r="EKL19" i="13" s="1"/>
  <c r="EKN19" i="13" s="1"/>
  <c r="EKH19" i="13"/>
  <c r="EJT19" i="13"/>
  <c r="EJV19" i="13" s="1"/>
  <c r="EJX19" i="13" s="1"/>
  <c r="EJR19" i="13"/>
  <c r="EJD19" i="13"/>
  <c r="EJF19" i="13" s="1"/>
  <c r="EJH19" i="13" s="1"/>
  <c r="EJB19" i="13"/>
  <c r="EIN19" i="13"/>
  <c r="EIP19" i="13" s="1"/>
  <c r="EIR19" i="13" s="1"/>
  <c r="EIL19" i="13"/>
  <c r="EHX19" i="13"/>
  <c r="EHZ19" i="13" s="1"/>
  <c r="EIB19" i="13" s="1"/>
  <c r="EHV19" i="13"/>
  <c r="EHH19" i="13"/>
  <c r="EHJ19" i="13" s="1"/>
  <c r="EHL19" i="13" s="1"/>
  <c r="EHF19" i="13"/>
  <c r="EGR19" i="13"/>
  <c r="EGT19" i="13" s="1"/>
  <c r="EGV19" i="13" s="1"/>
  <c r="EGP19" i="13"/>
  <c r="EGB19" i="13"/>
  <c r="EGD19" i="13" s="1"/>
  <c r="EGF19" i="13" s="1"/>
  <c r="EFZ19" i="13"/>
  <c r="EFL19" i="13"/>
  <c r="EFN19" i="13" s="1"/>
  <c r="EFP19" i="13" s="1"/>
  <c r="EFJ19" i="13"/>
  <c r="EEV19" i="13"/>
  <c r="EEX19" i="13" s="1"/>
  <c r="EEZ19" i="13" s="1"/>
  <c r="EET19" i="13"/>
  <c r="EEF19" i="13"/>
  <c r="EEH19" i="13" s="1"/>
  <c r="EEJ19" i="13" s="1"/>
  <c r="EED19" i="13"/>
  <c r="EDP19" i="13"/>
  <c r="EDR19" i="13" s="1"/>
  <c r="EDT19" i="13" s="1"/>
  <c r="EDN19" i="13"/>
  <c r="ECZ19" i="13"/>
  <c r="EDB19" i="13" s="1"/>
  <c r="EDD19" i="13" s="1"/>
  <c r="ECX19" i="13"/>
  <c r="ECJ19" i="13"/>
  <c r="ECL19" i="13" s="1"/>
  <c r="ECN19" i="13" s="1"/>
  <c r="ECH19" i="13"/>
  <c r="EBT19" i="13"/>
  <c r="EBV19" i="13" s="1"/>
  <c r="EBX19" i="13" s="1"/>
  <c r="EBR19" i="13"/>
  <c r="EBD19" i="13"/>
  <c r="EBF19" i="13" s="1"/>
  <c r="EBH19" i="13" s="1"/>
  <c r="EBB19" i="13"/>
  <c r="EAN19" i="13"/>
  <c r="EAP19" i="13" s="1"/>
  <c r="EAR19" i="13" s="1"/>
  <c r="EAL19" i="13"/>
  <c r="DZX19" i="13"/>
  <c r="DZZ19" i="13" s="1"/>
  <c r="EAB19" i="13" s="1"/>
  <c r="DZV19" i="13"/>
  <c r="DZH19" i="13"/>
  <c r="DZJ19" i="13" s="1"/>
  <c r="DZL19" i="13" s="1"/>
  <c r="DZF19" i="13"/>
  <c r="DYR19" i="13"/>
  <c r="DYT19" i="13" s="1"/>
  <c r="DYV19" i="13" s="1"/>
  <c r="DYP19" i="13"/>
  <c r="DYB19" i="13"/>
  <c r="DYD19" i="13" s="1"/>
  <c r="DYF19" i="13" s="1"/>
  <c r="DXZ19" i="13"/>
  <c r="DXL19" i="13"/>
  <c r="DXN19" i="13" s="1"/>
  <c r="DXP19" i="13" s="1"/>
  <c r="DXJ19" i="13"/>
  <c r="DWV19" i="13"/>
  <c r="DWX19" i="13" s="1"/>
  <c r="DWZ19" i="13" s="1"/>
  <c r="DWT19" i="13"/>
  <c r="DWF19" i="13"/>
  <c r="DWH19" i="13" s="1"/>
  <c r="DWJ19" i="13" s="1"/>
  <c r="DWD19" i="13"/>
  <c r="DVP19" i="13"/>
  <c r="DVR19" i="13" s="1"/>
  <c r="DVT19" i="13" s="1"/>
  <c r="DVN19" i="13"/>
  <c r="DUZ19" i="13"/>
  <c r="DVB19" i="13" s="1"/>
  <c r="DVD19" i="13" s="1"/>
  <c r="DUX19" i="13"/>
  <c r="DUJ19" i="13"/>
  <c r="DUL19" i="13" s="1"/>
  <c r="DUN19" i="13" s="1"/>
  <c r="DUH19" i="13"/>
  <c r="DTT19" i="13"/>
  <c r="DTV19" i="13" s="1"/>
  <c r="DTX19" i="13" s="1"/>
  <c r="DTR19" i="13"/>
  <c r="DTD19" i="13"/>
  <c r="DTF19" i="13" s="1"/>
  <c r="DTH19" i="13" s="1"/>
  <c r="DTB19" i="13"/>
  <c r="DSN19" i="13"/>
  <c r="DSP19" i="13" s="1"/>
  <c r="DSR19" i="13" s="1"/>
  <c r="DSL19" i="13"/>
  <c r="DRX19" i="13"/>
  <c r="DRZ19" i="13" s="1"/>
  <c r="DSB19" i="13" s="1"/>
  <c r="DRV19" i="13"/>
  <c r="DRH19" i="13"/>
  <c r="DRJ19" i="13" s="1"/>
  <c r="DRL19" i="13" s="1"/>
  <c r="DRF19" i="13"/>
  <c r="DQR19" i="13"/>
  <c r="DQT19" i="13" s="1"/>
  <c r="DQV19" i="13" s="1"/>
  <c r="DQP19" i="13"/>
  <c r="DQB19" i="13"/>
  <c r="DQD19" i="13" s="1"/>
  <c r="DQF19" i="13" s="1"/>
  <c r="DPZ19" i="13"/>
  <c r="DPL19" i="13"/>
  <c r="DPN19" i="13" s="1"/>
  <c r="DPP19" i="13" s="1"/>
  <c r="DPJ19" i="13"/>
  <c r="DOV19" i="13"/>
  <c r="DOX19" i="13" s="1"/>
  <c r="DOZ19" i="13" s="1"/>
  <c r="DOT19" i="13"/>
  <c r="DOF19" i="13"/>
  <c r="DOH19" i="13" s="1"/>
  <c r="DOJ19" i="13" s="1"/>
  <c r="DOD19" i="13"/>
  <c r="DNP19" i="13"/>
  <c r="DNR19" i="13" s="1"/>
  <c r="DNT19" i="13" s="1"/>
  <c r="DNN19" i="13"/>
  <c r="DMZ19" i="13"/>
  <c r="DNB19" i="13" s="1"/>
  <c r="DND19" i="13" s="1"/>
  <c r="DMX19" i="13"/>
  <c r="DMJ19" i="13"/>
  <c r="DML19" i="13" s="1"/>
  <c r="DMN19" i="13" s="1"/>
  <c r="DMH19" i="13"/>
  <c r="DLT19" i="13"/>
  <c r="DLV19" i="13" s="1"/>
  <c r="DLX19" i="13" s="1"/>
  <c r="DLR19" i="13"/>
  <c r="DLD19" i="13"/>
  <c r="DLF19" i="13" s="1"/>
  <c r="DLH19" i="13" s="1"/>
  <c r="DLB19" i="13"/>
  <c r="DKN19" i="13"/>
  <c r="DKP19" i="13" s="1"/>
  <c r="DKR19" i="13" s="1"/>
  <c r="DKL19" i="13"/>
  <c r="DJX19" i="13"/>
  <c r="DJZ19" i="13" s="1"/>
  <c r="DKB19" i="13" s="1"/>
  <c r="DJV19" i="13"/>
  <c r="DJH19" i="13"/>
  <c r="DJJ19" i="13" s="1"/>
  <c r="DJL19" i="13" s="1"/>
  <c r="DJF19" i="13"/>
  <c r="DIR19" i="13"/>
  <c r="DIT19" i="13" s="1"/>
  <c r="DIV19" i="13" s="1"/>
  <c r="DIP19" i="13"/>
  <c r="DIB19" i="13"/>
  <c r="DID19" i="13" s="1"/>
  <c r="DIF19" i="13" s="1"/>
  <c r="DHZ19" i="13"/>
  <c r="DHL19" i="13"/>
  <c r="DHN19" i="13" s="1"/>
  <c r="DHP19" i="13" s="1"/>
  <c r="DHJ19" i="13"/>
  <c r="DGV19" i="13"/>
  <c r="DGX19" i="13" s="1"/>
  <c r="DGZ19" i="13" s="1"/>
  <c r="DGT19" i="13"/>
  <c r="DGF19" i="13"/>
  <c r="DGH19" i="13" s="1"/>
  <c r="DGJ19" i="13" s="1"/>
  <c r="DGD19" i="13"/>
  <c r="DFP19" i="13"/>
  <c r="DFR19" i="13" s="1"/>
  <c r="DFT19" i="13" s="1"/>
  <c r="DFN19" i="13"/>
  <c r="DEZ19" i="13"/>
  <c r="DFB19" i="13" s="1"/>
  <c r="DFD19" i="13" s="1"/>
  <c r="DEX19" i="13"/>
  <c r="DEJ19" i="13"/>
  <c r="DEL19" i="13" s="1"/>
  <c r="DEN19" i="13" s="1"/>
  <c r="DEH19" i="13"/>
  <c r="DDT19" i="13"/>
  <c r="DDV19" i="13" s="1"/>
  <c r="DDX19" i="13" s="1"/>
  <c r="DDR19" i="13"/>
  <c r="DDD19" i="13"/>
  <c r="DDF19" i="13" s="1"/>
  <c r="DDH19" i="13" s="1"/>
  <c r="DDB19" i="13"/>
  <c r="DCN19" i="13"/>
  <c r="DCP19" i="13" s="1"/>
  <c r="DCR19" i="13" s="1"/>
  <c r="DCL19" i="13"/>
  <c r="DBX19" i="13"/>
  <c r="DBZ19" i="13" s="1"/>
  <c r="DCB19" i="13" s="1"/>
  <c r="DBV19" i="13"/>
  <c r="DBH19" i="13"/>
  <c r="DBJ19" i="13" s="1"/>
  <c r="DBL19" i="13" s="1"/>
  <c r="DBF19" i="13"/>
  <c r="DAR19" i="13"/>
  <c r="DAT19" i="13" s="1"/>
  <c r="DAV19" i="13" s="1"/>
  <c r="DAP19" i="13"/>
  <c r="DAB19" i="13"/>
  <c r="DAD19" i="13" s="1"/>
  <c r="DAF19" i="13" s="1"/>
  <c r="CZZ19" i="13"/>
  <c r="CZL19" i="13"/>
  <c r="CZN19" i="13" s="1"/>
  <c r="CZP19" i="13" s="1"/>
  <c r="CZJ19" i="13"/>
  <c r="CYV19" i="13"/>
  <c r="CYX19" i="13" s="1"/>
  <c r="CYZ19" i="13" s="1"/>
  <c r="CYT19" i="13"/>
  <c r="CYF19" i="13"/>
  <c r="CYH19" i="13" s="1"/>
  <c r="CYJ19" i="13" s="1"/>
  <c r="CYD19" i="13"/>
  <c r="CXP19" i="13"/>
  <c r="CXR19" i="13" s="1"/>
  <c r="CXT19" i="13" s="1"/>
  <c r="CXN19" i="13"/>
  <c r="CWZ19" i="13"/>
  <c r="CXB19" i="13" s="1"/>
  <c r="CXD19" i="13" s="1"/>
  <c r="CWX19" i="13"/>
  <c r="CWJ19" i="13"/>
  <c r="CWL19" i="13" s="1"/>
  <c r="CWN19" i="13" s="1"/>
  <c r="CWH19" i="13"/>
  <c r="CVT19" i="13"/>
  <c r="CVV19" i="13" s="1"/>
  <c r="CVX19" i="13" s="1"/>
  <c r="CVR19" i="13"/>
  <c r="CVD19" i="13"/>
  <c r="CVF19" i="13" s="1"/>
  <c r="CVH19" i="13" s="1"/>
  <c r="CVB19" i="13"/>
  <c r="CUN19" i="13"/>
  <c r="CUP19" i="13" s="1"/>
  <c r="CUR19" i="13" s="1"/>
  <c r="CUL19" i="13"/>
  <c r="CTX19" i="13"/>
  <c r="CTZ19" i="13" s="1"/>
  <c r="CUB19" i="13" s="1"/>
  <c r="CTV19" i="13"/>
  <c r="CTH19" i="13"/>
  <c r="CTJ19" i="13" s="1"/>
  <c r="CTL19" i="13" s="1"/>
  <c r="CTF19" i="13"/>
  <c r="CSR19" i="13"/>
  <c r="CST19" i="13" s="1"/>
  <c r="CSV19" i="13" s="1"/>
  <c r="CSP19" i="13"/>
  <c r="CSB19" i="13"/>
  <c r="CSD19" i="13" s="1"/>
  <c r="CSF19" i="13" s="1"/>
  <c r="CRZ19" i="13"/>
  <c r="CRL19" i="13"/>
  <c r="CRN19" i="13" s="1"/>
  <c r="CRP19" i="13" s="1"/>
  <c r="CRJ19" i="13"/>
  <c r="CQV19" i="13"/>
  <c r="CQX19" i="13" s="1"/>
  <c r="CQZ19" i="13" s="1"/>
  <c r="CQT19" i="13"/>
  <c r="CQF19" i="13"/>
  <c r="CQH19" i="13" s="1"/>
  <c r="CQJ19" i="13" s="1"/>
  <c r="CQD19" i="13"/>
  <c r="CPP19" i="13"/>
  <c r="CPR19" i="13" s="1"/>
  <c r="CPT19" i="13" s="1"/>
  <c r="CPN19" i="13"/>
  <c r="COZ19" i="13"/>
  <c r="CPB19" i="13" s="1"/>
  <c r="CPD19" i="13" s="1"/>
  <c r="COX19" i="13"/>
  <c r="COJ19" i="13"/>
  <c r="COL19" i="13" s="1"/>
  <c r="CON19" i="13" s="1"/>
  <c r="COH19" i="13"/>
  <c r="CNT19" i="13"/>
  <c r="CNV19" i="13" s="1"/>
  <c r="CNX19" i="13" s="1"/>
  <c r="CNR19" i="13"/>
  <c r="CND19" i="13"/>
  <c r="CNF19" i="13" s="1"/>
  <c r="CNH19" i="13" s="1"/>
  <c r="CNB19" i="13"/>
  <c r="CMN19" i="13"/>
  <c r="CMP19" i="13" s="1"/>
  <c r="CMR19" i="13" s="1"/>
  <c r="CML19" i="13"/>
  <c r="CLX19" i="13"/>
  <c r="CLZ19" i="13" s="1"/>
  <c r="CMB19" i="13" s="1"/>
  <c r="CLV19" i="13"/>
  <c r="CLH19" i="13"/>
  <c r="CLJ19" i="13" s="1"/>
  <c r="CLL19" i="13" s="1"/>
  <c r="CLF19" i="13"/>
  <c r="CKR19" i="13"/>
  <c r="CKT19" i="13" s="1"/>
  <c r="CKV19" i="13" s="1"/>
  <c r="CKP19" i="13"/>
  <c r="CKB19" i="13"/>
  <c r="CKD19" i="13" s="1"/>
  <c r="CKF19" i="13" s="1"/>
  <c r="CJZ19" i="13"/>
  <c r="CJL19" i="13"/>
  <c r="CJN19" i="13" s="1"/>
  <c r="CJP19" i="13" s="1"/>
  <c r="CJJ19" i="13"/>
  <c r="CIV19" i="13"/>
  <c r="CIX19" i="13" s="1"/>
  <c r="CIZ19" i="13" s="1"/>
  <c r="CIT19" i="13"/>
  <c r="CIF19" i="13"/>
  <c r="CIH19" i="13" s="1"/>
  <c r="CIJ19" i="13" s="1"/>
  <c r="CID19" i="13"/>
  <c r="CHP19" i="13"/>
  <c r="CHR19" i="13" s="1"/>
  <c r="CHT19" i="13" s="1"/>
  <c r="CHN19" i="13"/>
  <c r="CGZ19" i="13"/>
  <c r="CHB19" i="13" s="1"/>
  <c r="CHD19" i="13" s="1"/>
  <c r="CGX19" i="13"/>
  <c r="CGJ19" i="13"/>
  <c r="CGL19" i="13" s="1"/>
  <c r="CGN19" i="13" s="1"/>
  <c r="CGH19" i="13"/>
  <c r="CFT19" i="13"/>
  <c r="CFV19" i="13" s="1"/>
  <c r="CFX19" i="13" s="1"/>
  <c r="CFR19" i="13"/>
  <c r="CFD19" i="13"/>
  <c r="CFF19" i="13" s="1"/>
  <c r="CFH19" i="13" s="1"/>
  <c r="CFB19" i="13"/>
  <c r="CEN19" i="13"/>
  <c r="CEP19" i="13" s="1"/>
  <c r="CER19" i="13" s="1"/>
  <c r="CEL19" i="13"/>
  <c r="CDX19" i="13"/>
  <c r="CDZ19" i="13" s="1"/>
  <c r="CEB19" i="13" s="1"/>
  <c r="CDV19" i="13"/>
  <c r="CDH19" i="13"/>
  <c r="CDJ19" i="13" s="1"/>
  <c r="CDL19" i="13" s="1"/>
  <c r="CDF19" i="13"/>
  <c r="CCR19" i="13"/>
  <c r="CCT19" i="13" s="1"/>
  <c r="CCV19" i="13" s="1"/>
  <c r="CCP19" i="13"/>
  <c r="CCB19" i="13"/>
  <c r="CCD19" i="13" s="1"/>
  <c r="CCF19" i="13" s="1"/>
  <c r="CBZ19" i="13"/>
  <c r="CBL19" i="13"/>
  <c r="CBN19" i="13" s="1"/>
  <c r="CBP19" i="13" s="1"/>
  <c r="CBJ19" i="13"/>
  <c r="CAV19" i="13"/>
  <c r="CAX19" i="13" s="1"/>
  <c r="CAZ19" i="13" s="1"/>
  <c r="CAT19" i="13"/>
  <c r="CAF19" i="13"/>
  <c r="CAH19" i="13" s="1"/>
  <c r="CAJ19" i="13" s="1"/>
  <c r="CAD19" i="13"/>
  <c r="BZP19" i="13"/>
  <c r="BZR19" i="13" s="1"/>
  <c r="BZT19" i="13" s="1"/>
  <c r="BZN19" i="13"/>
  <c r="BYZ19" i="13"/>
  <c r="BZB19" i="13" s="1"/>
  <c r="BZD19" i="13" s="1"/>
  <c r="BYX19" i="13"/>
  <c r="BYJ19" i="13"/>
  <c r="BYL19" i="13" s="1"/>
  <c r="BYN19" i="13" s="1"/>
  <c r="BYH19" i="13"/>
  <c r="BXT19" i="13"/>
  <c r="BXV19" i="13" s="1"/>
  <c r="BXX19" i="13" s="1"/>
  <c r="BXR19" i="13"/>
  <c r="BXD19" i="13"/>
  <c r="BXF19" i="13" s="1"/>
  <c r="BXH19" i="13" s="1"/>
  <c r="BXB19" i="13"/>
  <c r="BWN19" i="13"/>
  <c r="BWP19" i="13" s="1"/>
  <c r="BWR19" i="13" s="1"/>
  <c r="BWL19" i="13"/>
  <c r="BVX19" i="13"/>
  <c r="BVZ19" i="13" s="1"/>
  <c r="BWB19" i="13" s="1"/>
  <c r="BVV19" i="13"/>
  <c r="BVH19" i="13"/>
  <c r="BVJ19" i="13" s="1"/>
  <c r="BVL19" i="13" s="1"/>
  <c r="BVF19" i="13"/>
  <c r="BUR19" i="13"/>
  <c r="BUT19" i="13" s="1"/>
  <c r="BUV19" i="13" s="1"/>
  <c r="BUP19" i="13"/>
  <c r="BUB19" i="13"/>
  <c r="BUD19" i="13" s="1"/>
  <c r="BUF19" i="13" s="1"/>
  <c r="BTZ19" i="13"/>
  <c r="BTL19" i="13"/>
  <c r="BTN19" i="13" s="1"/>
  <c r="BTP19" i="13" s="1"/>
  <c r="BTJ19" i="13"/>
  <c r="BSV19" i="13"/>
  <c r="BSX19" i="13" s="1"/>
  <c r="BSZ19" i="13" s="1"/>
  <c r="BST19" i="13"/>
  <c r="BSF19" i="13"/>
  <c r="BSH19" i="13" s="1"/>
  <c r="BSJ19" i="13" s="1"/>
  <c r="BSD19" i="13"/>
  <c r="BRP19" i="13"/>
  <c r="BRR19" i="13" s="1"/>
  <c r="BRT19" i="13" s="1"/>
  <c r="BRN19" i="13"/>
  <c r="BQZ19" i="13"/>
  <c r="BRB19" i="13" s="1"/>
  <c r="BRD19" i="13" s="1"/>
  <c r="BQX19" i="13"/>
  <c r="BQJ19" i="13"/>
  <c r="BQL19" i="13" s="1"/>
  <c r="BQN19" i="13" s="1"/>
  <c r="BQH19" i="13"/>
  <c r="BPT19" i="13"/>
  <c r="BPV19" i="13" s="1"/>
  <c r="BPX19" i="13" s="1"/>
  <c r="BPR19" i="13"/>
  <c r="BPF19" i="13"/>
  <c r="BPH19" i="13" s="1"/>
  <c r="BPD19" i="13"/>
  <c r="BPB19" i="13"/>
  <c r="BOP19" i="13"/>
  <c r="BOR19" i="13" s="1"/>
  <c r="BON19" i="13"/>
  <c r="BOL19" i="13"/>
  <c r="BNX19" i="13"/>
  <c r="BNZ19" i="13" s="1"/>
  <c r="BOB19" i="13" s="1"/>
  <c r="BNV19" i="13"/>
  <c r="BNH19" i="13"/>
  <c r="BNF19" i="13"/>
  <c r="BNJ19" i="13" s="1"/>
  <c r="BNL19" i="13" s="1"/>
  <c r="BMR19" i="13"/>
  <c r="BMP19" i="13"/>
  <c r="BMT19" i="13" s="1"/>
  <c r="BMV19" i="13" s="1"/>
  <c r="BMD19" i="13"/>
  <c r="BMF19" i="13" s="1"/>
  <c r="BMB19" i="13"/>
  <c r="BLZ19" i="13"/>
  <c r="BLL19" i="13"/>
  <c r="BLN19" i="13" s="1"/>
  <c r="BLP19" i="13" s="1"/>
  <c r="BLJ19" i="13"/>
  <c r="BKV19" i="13"/>
  <c r="BKT19" i="13"/>
  <c r="BKX19" i="13" s="1"/>
  <c r="BKZ19" i="13" s="1"/>
  <c r="BKF19" i="13"/>
  <c r="BKD19" i="13"/>
  <c r="BKH19" i="13" s="1"/>
  <c r="BKJ19" i="13" s="1"/>
  <c r="BJR19" i="13"/>
  <c r="BJT19" i="13" s="1"/>
  <c r="BJP19" i="13"/>
  <c r="BJN19" i="13"/>
  <c r="BIZ19" i="13"/>
  <c r="BJB19" i="13" s="1"/>
  <c r="BJD19" i="13" s="1"/>
  <c r="BIX19" i="13"/>
  <c r="BIJ19" i="13"/>
  <c r="BIH19" i="13"/>
  <c r="BIL19" i="13" s="1"/>
  <c r="BIN19" i="13" s="1"/>
  <c r="BHT19" i="13"/>
  <c r="BHR19" i="13"/>
  <c r="BHV19" i="13" s="1"/>
  <c r="BHX19" i="13" s="1"/>
  <c r="BHF19" i="13"/>
  <c r="BHH19" i="13" s="1"/>
  <c r="BHD19" i="13"/>
  <c r="BHB19" i="13"/>
  <c r="BGN19" i="13"/>
  <c r="BGP19" i="13" s="1"/>
  <c r="BGR19" i="13" s="1"/>
  <c r="BGL19" i="13"/>
  <c r="BFX19" i="13"/>
  <c r="BFV19" i="13"/>
  <c r="BFZ19" i="13" s="1"/>
  <c r="BGB19" i="13" s="1"/>
  <c r="BFH19" i="13"/>
  <c r="BFF19" i="13"/>
  <c r="BFJ19" i="13" s="1"/>
  <c r="BFL19" i="13" s="1"/>
  <c r="BET19" i="13"/>
  <c r="BEV19" i="13" s="1"/>
  <c r="BER19" i="13"/>
  <c r="BEP19" i="13"/>
  <c r="BEB19" i="13"/>
  <c r="BED19" i="13" s="1"/>
  <c r="BEF19" i="13" s="1"/>
  <c r="BDZ19" i="13"/>
  <c r="BDL19" i="13"/>
  <c r="BDJ19" i="13"/>
  <c r="BDN19" i="13" s="1"/>
  <c r="BDP19" i="13" s="1"/>
  <c r="BCV19" i="13"/>
  <c r="BCT19" i="13"/>
  <c r="BCX19" i="13" s="1"/>
  <c r="BCZ19" i="13" s="1"/>
  <c r="BCH19" i="13"/>
  <c r="BCJ19" i="13" s="1"/>
  <c r="BCF19" i="13"/>
  <c r="BCD19" i="13"/>
  <c r="BBP19" i="13"/>
  <c r="BBR19" i="13" s="1"/>
  <c r="BBT19" i="13" s="1"/>
  <c r="BBN19" i="13"/>
  <c r="BAZ19" i="13"/>
  <c r="BAX19" i="13"/>
  <c r="BBB19" i="13" s="1"/>
  <c r="BBD19" i="13" s="1"/>
  <c r="BAJ19" i="13"/>
  <c r="BAH19" i="13"/>
  <c r="BAL19" i="13" s="1"/>
  <c r="BAN19" i="13" s="1"/>
  <c r="AZV19" i="13"/>
  <c r="AZX19" i="13" s="1"/>
  <c r="AZT19" i="13"/>
  <c r="AZR19" i="13"/>
  <c r="AZD19" i="13"/>
  <c r="AZF19" i="13" s="1"/>
  <c r="AZH19" i="13" s="1"/>
  <c r="AZB19" i="13"/>
  <c r="AYN19" i="13"/>
  <c r="AYL19" i="13"/>
  <c r="AYP19" i="13" s="1"/>
  <c r="AYR19" i="13" s="1"/>
  <c r="AXX19" i="13"/>
  <c r="AXV19" i="13"/>
  <c r="AXZ19" i="13" s="1"/>
  <c r="AYB19" i="13" s="1"/>
  <c r="AXJ19" i="13"/>
  <c r="AXL19" i="13" s="1"/>
  <c r="AXH19" i="13"/>
  <c r="AXF19" i="13"/>
  <c r="AWR19" i="13"/>
  <c r="AWT19" i="13" s="1"/>
  <c r="AWV19" i="13" s="1"/>
  <c r="AWP19" i="13"/>
  <c r="AWB19" i="13"/>
  <c r="AVZ19" i="13"/>
  <c r="AWD19" i="13" s="1"/>
  <c r="AWF19" i="13" s="1"/>
  <c r="AVL19" i="13"/>
  <c r="AVJ19" i="13"/>
  <c r="AVN19" i="13" s="1"/>
  <c r="AVP19" i="13" s="1"/>
  <c r="AUX19" i="13"/>
  <c r="AUZ19" i="13" s="1"/>
  <c r="AUV19" i="13"/>
  <c r="AUT19" i="13"/>
  <c r="AUF19" i="13"/>
  <c r="AUH19" i="13" s="1"/>
  <c r="AUJ19" i="13" s="1"/>
  <c r="AUD19" i="13"/>
  <c r="ATP19" i="13"/>
  <c r="ATN19" i="13"/>
  <c r="ATR19" i="13" s="1"/>
  <c r="ATT19" i="13" s="1"/>
  <c r="ASZ19" i="13"/>
  <c r="ASX19" i="13"/>
  <c r="ATB19" i="13" s="1"/>
  <c r="ATD19" i="13" s="1"/>
  <c r="ASL19" i="13"/>
  <c r="ASN19" i="13" s="1"/>
  <c r="ASJ19" i="13"/>
  <c r="ASH19" i="13"/>
  <c r="ART19" i="13"/>
  <c r="ARV19" i="13" s="1"/>
  <c r="ARX19" i="13" s="1"/>
  <c r="ARR19" i="13"/>
  <c r="ARD19" i="13"/>
  <c r="ARB19" i="13"/>
  <c r="ARF19" i="13" s="1"/>
  <c r="ARH19" i="13" s="1"/>
  <c r="AQN19" i="13"/>
  <c r="AQL19" i="13"/>
  <c r="AQP19" i="13" s="1"/>
  <c r="AQR19" i="13" s="1"/>
  <c r="APZ19" i="13"/>
  <c r="AQB19" i="13" s="1"/>
  <c r="APX19" i="13"/>
  <c r="APV19" i="13"/>
  <c r="APH19" i="13"/>
  <c r="APJ19" i="13" s="1"/>
  <c r="APL19" i="13" s="1"/>
  <c r="APF19" i="13"/>
  <c r="AOR19" i="13"/>
  <c r="AOP19" i="13"/>
  <c r="AOT19" i="13" s="1"/>
  <c r="AOV19" i="13" s="1"/>
  <c r="AOB19" i="13"/>
  <c r="ANZ19" i="13"/>
  <c r="AOD19" i="13" s="1"/>
  <c r="AOF19" i="13" s="1"/>
  <c r="ANN19" i="13"/>
  <c r="ANP19" i="13" s="1"/>
  <c r="ANL19" i="13"/>
  <c r="ANJ19" i="13"/>
  <c r="AMV19" i="13"/>
  <c r="AMX19" i="13" s="1"/>
  <c r="AMZ19" i="13" s="1"/>
  <c r="AMT19" i="13"/>
  <c r="AMF19" i="13"/>
  <c r="AMD19" i="13"/>
  <c r="AMH19" i="13" s="1"/>
  <c r="AMJ19" i="13" s="1"/>
  <c r="ALP19" i="13"/>
  <c r="ALN19" i="13"/>
  <c r="ALR19" i="13" s="1"/>
  <c r="ALT19" i="13" s="1"/>
  <c r="ALB19" i="13"/>
  <c r="ALD19" i="13" s="1"/>
  <c r="AKZ19" i="13"/>
  <c r="AKX19" i="13"/>
  <c r="AKJ19" i="13"/>
  <c r="AKL19" i="13" s="1"/>
  <c r="AKN19" i="13" s="1"/>
  <c r="AKH19" i="13"/>
  <c r="AJT19" i="13"/>
  <c r="AJR19" i="13"/>
  <c r="AJV19" i="13" s="1"/>
  <c r="AJX19" i="13" s="1"/>
  <c r="AJD19" i="13"/>
  <c r="AJB19" i="13"/>
  <c r="AJF19" i="13" s="1"/>
  <c r="AJH19" i="13" s="1"/>
  <c r="AIP19" i="13"/>
  <c r="AIR19" i="13" s="1"/>
  <c r="AIN19" i="13"/>
  <c r="AIL19" i="13"/>
  <c r="AHX19" i="13"/>
  <c r="AHZ19" i="13" s="1"/>
  <c r="AIB19" i="13" s="1"/>
  <c r="AHV19" i="13"/>
  <c r="AHH19" i="13"/>
  <c r="AHF19" i="13"/>
  <c r="AHJ19" i="13" s="1"/>
  <c r="AHL19" i="13" s="1"/>
  <c r="AGR19" i="13"/>
  <c r="AGP19" i="13"/>
  <c r="AGT19" i="13" s="1"/>
  <c r="AGV19" i="13" s="1"/>
  <c r="AGD19" i="13"/>
  <c r="AGF19" i="13" s="1"/>
  <c r="AGB19" i="13"/>
  <c r="AFZ19" i="13"/>
  <c r="AFL19" i="13"/>
  <c r="AFN19" i="13" s="1"/>
  <c r="AFP19" i="13" s="1"/>
  <c r="AFJ19" i="13"/>
  <c r="AEV19" i="13"/>
  <c r="AET19" i="13"/>
  <c r="AEX19" i="13" s="1"/>
  <c r="AEZ19" i="13" s="1"/>
  <c r="AEF19" i="13"/>
  <c r="AED19" i="13"/>
  <c r="AEH19" i="13" s="1"/>
  <c r="AEJ19" i="13" s="1"/>
  <c r="ADR19" i="13"/>
  <c r="ADT19" i="13" s="1"/>
  <c r="ADP19" i="13"/>
  <c r="ADN19" i="13"/>
  <c r="ACZ19" i="13"/>
  <c r="ADB19" i="13" s="1"/>
  <c r="ADD19" i="13" s="1"/>
  <c r="ACX19" i="13"/>
  <c r="ACJ19" i="13"/>
  <c r="ACH19" i="13"/>
  <c r="ACL19" i="13" s="1"/>
  <c r="ACN19" i="13" s="1"/>
  <c r="ABT19" i="13"/>
  <c r="ABR19" i="13"/>
  <c r="ABV19" i="13" s="1"/>
  <c r="ABX19" i="13" s="1"/>
  <c r="ABF19" i="13"/>
  <c r="ABH19" i="13" s="1"/>
  <c r="ABD19" i="13"/>
  <c r="ABB19" i="13"/>
  <c r="AAN19" i="13"/>
  <c r="AAP19" i="13" s="1"/>
  <c r="AAR19" i="13" s="1"/>
  <c r="AAL19" i="13"/>
  <c r="ZX19" i="13"/>
  <c r="ZV19" i="13"/>
  <c r="ZZ19" i="13" s="1"/>
  <c r="AAB19" i="13" s="1"/>
  <c r="ZH19" i="13"/>
  <c r="ZF19" i="13"/>
  <c r="ZJ19" i="13" s="1"/>
  <c r="ZL19" i="13" s="1"/>
  <c r="YT19" i="13"/>
  <c r="YV19" i="13" s="1"/>
  <c r="YR19" i="13"/>
  <c r="YP19" i="13"/>
  <c r="YB19" i="13"/>
  <c r="YD19" i="13" s="1"/>
  <c r="YF19" i="13" s="1"/>
  <c r="XZ19" i="13"/>
  <c r="XL19" i="13"/>
  <c r="XJ19" i="13"/>
  <c r="XN19" i="13" s="1"/>
  <c r="XP19" i="13" s="1"/>
  <c r="WV19" i="13"/>
  <c r="WT19" i="13"/>
  <c r="WX19" i="13" s="1"/>
  <c r="WZ19" i="13" s="1"/>
  <c r="WH19" i="13"/>
  <c r="WJ19" i="13" s="1"/>
  <c r="WF19" i="13"/>
  <c r="WD19" i="13"/>
  <c r="VP19" i="13"/>
  <c r="VR19" i="13" s="1"/>
  <c r="VT19" i="13" s="1"/>
  <c r="VN19" i="13"/>
  <c r="UZ19" i="13"/>
  <c r="UX19" i="13"/>
  <c r="VB19" i="13" s="1"/>
  <c r="VD19" i="13" s="1"/>
  <c r="UJ19" i="13"/>
  <c r="UH19" i="13"/>
  <c r="UL19" i="13" s="1"/>
  <c r="UN19" i="13" s="1"/>
  <c r="TV19" i="13"/>
  <c r="TX19" i="13" s="1"/>
  <c r="TT19" i="13"/>
  <c r="TR19" i="13"/>
  <c r="TD19" i="13"/>
  <c r="TF19" i="13" s="1"/>
  <c r="TH19" i="13" s="1"/>
  <c r="TB19" i="13"/>
  <c r="SN19" i="13"/>
  <c r="SL19" i="13"/>
  <c r="SP19" i="13" s="1"/>
  <c r="SR19" i="13" s="1"/>
  <c r="RX19" i="13"/>
  <c r="RV19" i="13"/>
  <c r="RZ19" i="13" s="1"/>
  <c r="SB19" i="13" s="1"/>
  <c r="RJ19" i="13"/>
  <c r="RL19" i="13" s="1"/>
  <c r="RH19" i="13"/>
  <c r="RF19" i="13"/>
  <c r="QR19" i="13"/>
  <c r="QT19" i="13" s="1"/>
  <c r="QV19" i="13" s="1"/>
  <c r="QP19" i="13"/>
  <c r="QB19" i="13"/>
  <c r="PZ19" i="13"/>
  <c r="QD19" i="13" s="1"/>
  <c r="QF19" i="13" s="1"/>
  <c r="PL19" i="13"/>
  <c r="PJ19" i="13"/>
  <c r="PN19" i="13" s="1"/>
  <c r="PP19" i="13" s="1"/>
  <c r="OX19" i="13"/>
  <c r="OZ19" i="13" s="1"/>
  <c r="OV19" i="13"/>
  <c r="OT19" i="13"/>
  <c r="OF19" i="13"/>
  <c r="OH19" i="13" s="1"/>
  <c r="OJ19" i="13" s="1"/>
  <c r="OD19" i="13"/>
  <c r="NP19" i="13"/>
  <c r="NN19" i="13"/>
  <c r="NR19" i="13" s="1"/>
  <c r="NT19" i="13" s="1"/>
  <c r="MZ19" i="13"/>
  <c r="MX19" i="13"/>
  <c r="NB19" i="13" s="1"/>
  <c r="ND19" i="13" s="1"/>
  <c r="ML19" i="13"/>
  <c r="MN19" i="13" s="1"/>
  <c r="MJ19" i="13"/>
  <c r="MH19" i="13"/>
  <c r="LT19" i="13"/>
  <c r="LV19" i="13" s="1"/>
  <c r="LX19" i="13" s="1"/>
  <c r="LR19" i="13"/>
  <c r="LD19" i="13"/>
  <c r="LB19" i="13"/>
  <c r="LF19" i="13" s="1"/>
  <c r="LH19" i="13" s="1"/>
  <c r="KN19" i="13"/>
  <c r="KL19" i="13"/>
  <c r="KP19" i="13" s="1"/>
  <c r="KR19" i="13" s="1"/>
  <c r="JZ19" i="13"/>
  <c r="KB19" i="13" s="1"/>
  <c r="JX19" i="13"/>
  <c r="JV19" i="13"/>
  <c r="JH19" i="13"/>
  <c r="JJ19" i="13" s="1"/>
  <c r="JL19" i="13" s="1"/>
  <c r="JF19" i="13"/>
  <c r="IR19" i="13"/>
  <c r="IP19" i="13"/>
  <c r="IT19" i="13" s="1"/>
  <c r="IV19" i="13" s="1"/>
  <c r="IB19" i="13"/>
  <c r="HZ19" i="13"/>
  <c r="ID19" i="13" s="1"/>
  <c r="IF19" i="13" s="1"/>
  <c r="HN19" i="13"/>
  <c r="HP19" i="13" s="1"/>
  <c r="HL19" i="13"/>
  <c r="HJ19" i="13"/>
  <c r="GV19" i="13"/>
  <c r="GX19" i="13" s="1"/>
  <c r="GZ19" i="13" s="1"/>
  <c r="GT19" i="13"/>
  <c r="GF19" i="13"/>
  <c r="GD19" i="13"/>
  <c r="GH19" i="13" s="1"/>
  <c r="GJ19" i="13" s="1"/>
  <c r="FP19" i="13"/>
  <c r="FN19" i="13"/>
  <c r="FR19" i="13" s="1"/>
  <c r="FT19" i="13" s="1"/>
  <c r="FB19" i="13"/>
  <c r="FD19" i="13" s="1"/>
  <c r="EZ19" i="13"/>
  <c r="EX19" i="13"/>
  <c r="EJ19" i="13"/>
  <c r="EL19" i="13" s="1"/>
  <c r="EN19" i="13" s="1"/>
  <c r="EH19" i="13"/>
  <c r="DT19" i="13"/>
  <c r="DR19" i="13"/>
  <c r="DV19" i="13" s="1"/>
  <c r="DX19" i="13" s="1"/>
  <c r="DD19" i="13"/>
  <c r="DB19" i="13"/>
  <c r="DF19" i="13" s="1"/>
  <c r="DH19" i="13" s="1"/>
  <c r="CP19" i="13"/>
  <c r="CR19" i="13" s="1"/>
  <c r="CN19" i="13"/>
  <c r="CL19" i="13"/>
  <c r="BX19" i="13"/>
  <c r="BZ19" i="13" s="1"/>
  <c r="CB19" i="13" s="1"/>
  <c r="BV19" i="13"/>
  <c r="BH19" i="13"/>
  <c r="BF19" i="13"/>
  <c r="BJ19" i="13" s="1"/>
  <c r="BL19" i="13" s="1"/>
  <c r="AR19" i="13"/>
  <c r="AP19" i="13"/>
  <c r="AT19" i="13" s="1"/>
  <c r="AV19" i="13" s="1"/>
  <c r="AB19" i="13"/>
  <c r="Z19" i="13"/>
  <c r="AD19" i="13" s="1"/>
  <c r="AF19" i="13" s="1"/>
  <c r="N47" i="12" l="1"/>
  <c r="N81" i="12" s="1"/>
  <c r="L81" i="12"/>
  <c r="LEL19" i="13"/>
  <c r="LEN19" i="13" s="1"/>
  <c r="MLB19" i="13"/>
  <c r="MLD19" i="13" s="1"/>
  <c r="MPZ19" i="13"/>
  <c r="MQB19" i="13" s="1"/>
  <c r="MNN19" i="13"/>
  <c r="MNP19" i="13" s="1"/>
  <c r="MUH19" i="13"/>
  <c r="MUJ19" i="13" s="1"/>
  <c r="NJR19" i="13"/>
  <c r="NJT19" i="13" s="1"/>
  <c r="MZF19" i="13"/>
  <c r="MZH19" i="13" s="1"/>
  <c r="NJB19" i="13"/>
  <c r="NJD19" i="13" s="1"/>
  <c r="MWT19" i="13"/>
  <c r="MWV19" i="13" s="1"/>
  <c r="NGP19" i="13"/>
  <c r="NGR19" i="13" s="1"/>
  <c r="NNZ19" i="13"/>
  <c r="NOB19" i="13" s="1"/>
  <c r="NSX19" i="13"/>
  <c r="NSZ19" i="13" s="1"/>
  <c r="NXV19" i="13"/>
  <c r="NXX19" i="13" s="1"/>
  <c r="OCT19" i="13"/>
  <c r="OCV19" i="13" s="1"/>
  <c r="OHR19" i="13"/>
  <c r="OHT19" i="13" s="1"/>
  <c r="OMP19" i="13"/>
  <c r="OMR19" i="13" s="1"/>
  <c r="ORN19" i="13"/>
  <c r="ORP19" i="13" s="1"/>
  <c r="OWL19" i="13"/>
  <c r="OWN19" i="13" s="1"/>
  <c r="PBJ19" i="13"/>
  <c r="PBL19" i="13" s="1"/>
  <c r="PGH19" i="13"/>
  <c r="PGJ19" i="13" s="1"/>
  <c r="PLF19" i="13"/>
  <c r="PLH19" i="13" s="1"/>
  <c r="PSP19" i="13"/>
  <c r="PSR19" i="13" s="1"/>
  <c r="QCL19" i="13"/>
  <c r="QCN19" i="13" s="1"/>
  <c r="QMH19" i="13"/>
  <c r="QMJ19" i="13" s="1"/>
  <c r="QWD19" i="13"/>
  <c r="QWF19" i="13" s="1"/>
  <c r="RFZ19" i="13"/>
  <c r="RGB19" i="13" s="1"/>
  <c r="RPV19" i="13"/>
  <c r="RPX19" i="13" s="1"/>
  <c r="RSX19" i="13"/>
  <c r="RSZ19" i="13" s="1"/>
  <c r="RVJ19" i="13"/>
  <c r="RVL19" i="13" s="1"/>
  <c r="RXV19" i="13"/>
  <c r="RXX19" i="13" s="1"/>
  <c r="SAH19" i="13"/>
  <c r="SAJ19" i="13" s="1"/>
  <c r="SBN19" i="13"/>
  <c r="SBP19" i="13" s="1"/>
  <c r="SEP19" i="13"/>
  <c r="SER19" i="13" s="1"/>
  <c r="SHB19" i="13"/>
  <c r="SHD19" i="13" s="1"/>
  <c r="SQH19" i="13"/>
  <c r="SQJ19" i="13" s="1"/>
  <c r="SST19" i="13"/>
  <c r="SSV19" i="13" s="1"/>
  <c r="STZ19" i="13"/>
  <c r="SUB19" i="13" s="1"/>
  <c r="SVF19" i="13"/>
  <c r="SVH19" i="13" s="1"/>
  <c r="SYH19" i="13"/>
  <c r="SYJ19" i="13" s="1"/>
  <c r="TAT19" i="13"/>
  <c r="TAV19" i="13" s="1"/>
  <c r="VJB19" i="13"/>
  <c r="VJD19" i="13" s="1"/>
  <c r="VNJ19" i="13"/>
  <c r="VNL19" i="13" s="1"/>
  <c r="VOP19" i="13"/>
  <c r="VOR19" i="13" s="1"/>
  <c r="WCT19" i="13"/>
  <c r="WCV19" i="13" s="1"/>
  <c r="WIX19" i="13"/>
  <c r="WIZ19" i="13" s="1"/>
  <c r="WKT19" i="13"/>
  <c r="WKV19" i="13" s="1"/>
  <c r="WLZ19" i="13"/>
  <c r="WMB19" i="13" s="1"/>
  <c r="RTN19" i="13"/>
  <c r="RTP19" i="13" s="1"/>
  <c r="RVZ19" i="13"/>
  <c r="RWB19" i="13" s="1"/>
  <c r="RYL19" i="13"/>
  <c r="RYN19" i="13" s="1"/>
  <c r="SGL19" i="13"/>
  <c r="SGN19" i="13" s="1"/>
  <c r="SIX19" i="13"/>
  <c r="SIZ19" i="13" s="1"/>
  <c r="SKD19" i="13"/>
  <c r="SKF19" i="13" s="1"/>
  <c r="SLJ19" i="13"/>
  <c r="SLL19" i="13" s="1"/>
  <c r="SOL19" i="13"/>
  <c r="SON19" i="13" s="1"/>
  <c r="SQX19" i="13"/>
  <c r="SQZ19" i="13" s="1"/>
  <c r="TAD19" i="13"/>
  <c r="TAF19" i="13" s="1"/>
  <c r="TCP19" i="13"/>
  <c r="TCR19" i="13" s="1"/>
  <c r="TDV19" i="13"/>
  <c r="TDX19" i="13" s="1"/>
  <c r="TFB19" i="13"/>
  <c r="TFD19" i="13" s="1"/>
  <c r="VKX19" i="13"/>
  <c r="VKZ19" i="13" s="1"/>
  <c r="VRB19" i="13"/>
  <c r="VRD19" i="13" s="1"/>
  <c r="VSH19" i="13"/>
  <c r="VSJ19" i="13" s="1"/>
  <c r="WGL19" i="13"/>
  <c r="WGN19" i="13" s="1"/>
  <c r="WIH19" i="13"/>
  <c r="WIJ19" i="13" s="1"/>
  <c r="RSH19" i="13"/>
  <c r="RSJ19" i="13" s="1"/>
  <c r="RUT19" i="13"/>
  <c r="RUV19" i="13" s="1"/>
  <c r="RXF19" i="13"/>
  <c r="RXH19" i="13" s="1"/>
  <c r="RZR19" i="13"/>
  <c r="RZT19" i="13" s="1"/>
  <c r="SCD19" i="13"/>
  <c r="SCF19" i="13" s="1"/>
  <c r="SHR19" i="13"/>
  <c r="SHT19" i="13" s="1"/>
  <c r="SLZ19" i="13"/>
  <c r="SMB19" i="13" s="1"/>
  <c r="SRN19" i="13"/>
  <c r="SRP19" i="13" s="1"/>
  <c r="SVV19" i="13"/>
  <c r="SVX19" i="13" s="1"/>
  <c r="TBJ19" i="13"/>
  <c r="TBL19" i="13" s="1"/>
  <c r="TFR19" i="13"/>
  <c r="TFT19" i="13" s="1"/>
  <c r="TKP19" i="13"/>
  <c r="TKR19" i="13" s="1"/>
  <c r="TPN19" i="13"/>
  <c r="TPP19" i="13" s="1"/>
  <c r="TUL19" i="13"/>
  <c r="TUN19" i="13" s="1"/>
  <c r="TZJ19" i="13"/>
  <c r="TZL19" i="13" s="1"/>
  <c r="UEH19" i="13"/>
  <c r="UEJ19" i="13" s="1"/>
  <c r="UJF19" i="13"/>
  <c r="UJH19" i="13" s="1"/>
  <c r="UOD19" i="13"/>
  <c r="UOF19" i="13" s="1"/>
  <c r="UTB19" i="13"/>
  <c r="UTD19" i="13" s="1"/>
  <c r="UXZ19" i="13"/>
  <c r="UYB19" i="13" s="1"/>
  <c r="VCX19" i="13"/>
  <c r="VCZ19" i="13" s="1"/>
  <c r="VZB19" i="13"/>
  <c r="VZD19" i="13" s="1"/>
  <c r="WOL19" i="13"/>
  <c r="WON19" i="13" s="1"/>
  <c r="RUD19" i="13"/>
  <c r="RUF19" i="13" s="1"/>
  <c r="RWP19" i="13"/>
  <c r="RWR19" i="13" s="1"/>
  <c r="RZB19" i="13"/>
  <c r="RZD19" i="13" s="1"/>
  <c r="SFF19" i="13"/>
  <c r="SFH19" i="13" s="1"/>
  <c r="SJN19" i="13"/>
  <c r="SJP19" i="13" s="1"/>
  <c r="SPB19" i="13"/>
  <c r="SPD19" i="13" s="1"/>
  <c r="STJ19" i="13"/>
  <c r="STL19" i="13" s="1"/>
  <c r="SYX19" i="13"/>
  <c r="SYZ19" i="13" s="1"/>
  <c r="TDF19" i="13"/>
  <c r="TDH19" i="13" s="1"/>
  <c r="VPF19" i="13"/>
  <c r="VPH19" i="13" s="1"/>
  <c r="WEP19" i="13"/>
  <c r="WER19" i="13" s="1"/>
  <c r="SAX19" i="13"/>
  <c r="SAZ19" i="13" s="1"/>
  <c r="SDJ19" i="13"/>
  <c r="SDL19" i="13" s="1"/>
  <c r="SFV19" i="13"/>
  <c r="SFX19" i="13" s="1"/>
  <c r="SIH19" i="13"/>
  <c r="SIJ19" i="13" s="1"/>
  <c r="SKT19" i="13"/>
  <c r="SKV19" i="13" s="1"/>
  <c r="SNF19" i="13"/>
  <c r="SNH19" i="13" s="1"/>
  <c r="SPR19" i="13"/>
  <c r="SPT19" i="13" s="1"/>
  <c r="SSD19" i="13"/>
  <c r="SSF19" i="13" s="1"/>
  <c r="SUP19" i="13"/>
  <c r="SUR19" i="13" s="1"/>
  <c r="SXB19" i="13"/>
  <c r="SXD19" i="13" s="1"/>
  <c r="SZN19" i="13"/>
  <c r="SZP19" i="13" s="1"/>
  <c r="TBZ19" i="13"/>
  <c r="TCB19" i="13" s="1"/>
  <c r="TEL19" i="13"/>
  <c r="TEN19" i="13" s="1"/>
  <c r="TGX19" i="13"/>
  <c r="TGZ19" i="13" s="1"/>
  <c r="TJJ19" i="13"/>
  <c r="TJL19" i="13" s="1"/>
  <c r="TLV19" i="13"/>
  <c r="TLX19" i="13" s="1"/>
  <c r="TOH19" i="13"/>
  <c r="TOJ19" i="13" s="1"/>
  <c r="TQT19" i="13"/>
  <c r="TQV19" i="13" s="1"/>
  <c r="TTF19" i="13"/>
  <c r="TTH19" i="13" s="1"/>
  <c r="TVR19" i="13"/>
  <c r="TVT19" i="13" s="1"/>
  <c r="TYD19" i="13"/>
  <c r="TYF19" i="13" s="1"/>
  <c r="UAP19" i="13"/>
  <c r="UAR19" i="13" s="1"/>
  <c r="UDB19" i="13"/>
  <c r="UDD19" i="13" s="1"/>
  <c r="UFN19" i="13"/>
  <c r="UFP19" i="13" s="1"/>
  <c r="UHZ19" i="13"/>
  <c r="UIB19" i="13" s="1"/>
  <c r="UKL19" i="13"/>
  <c r="UKN19" i="13" s="1"/>
  <c r="UMX19" i="13"/>
  <c r="UMZ19" i="13" s="1"/>
  <c r="UPJ19" i="13"/>
  <c r="UPL19" i="13" s="1"/>
  <c r="URV19" i="13"/>
  <c r="URX19" i="13" s="1"/>
  <c r="UUH19" i="13"/>
  <c r="UUJ19" i="13" s="1"/>
  <c r="UWT19" i="13"/>
  <c r="UWV19" i="13" s="1"/>
  <c r="UZF19" i="13"/>
  <c r="UZH19" i="13" s="1"/>
  <c r="VBR19" i="13"/>
  <c r="VBT19" i="13" s="1"/>
  <c r="VED19" i="13"/>
  <c r="VEF19" i="13" s="1"/>
  <c r="VKH19" i="13"/>
  <c r="VKJ19" i="13" s="1"/>
  <c r="VUD19" i="13"/>
  <c r="VUF19" i="13" s="1"/>
  <c r="WDZ19" i="13"/>
  <c r="WEB19" i="13" s="1"/>
  <c r="WNV19" i="13"/>
  <c r="WNX19" i="13" s="1"/>
  <c r="TIT19" i="13"/>
  <c r="TIV19" i="13" s="1"/>
  <c r="TLF19" i="13"/>
  <c r="TLH19" i="13" s="1"/>
  <c r="TNR19" i="13"/>
  <c r="TNT19" i="13" s="1"/>
  <c r="TQD19" i="13"/>
  <c r="TQF19" i="13" s="1"/>
  <c r="TSP19" i="13"/>
  <c r="TSR19" i="13" s="1"/>
  <c r="TVB19" i="13"/>
  <c r="TVD19" i="13" s="1"/>
  <c r="TXN19" i="13"/>
  <c r="TXP19" i="13" s="1"/>
  <c r="TZZ19" i="13"/>
  <c r="UAB19" i="13" s="1"/>
  <c r="UCL19" i="13"/>
  <c r="UCN19" i="13" s="1"/>
  <c r="UEX19" i="13"/>
  <c r="UEZ19" i="13" s="1"/>
  <c r="UHJ19" i="13"/>
  <c r="UHL19" i="13" s="1"/>
  <c r="UJV19" i="13"/>
  <c r="UJX19" i="13" s="1"/>
  <c r="UMH19" i="13"/>
  <c r="UMJ19" i="13" s="1"/>
  <c r="UOT19" i="13"/>
  <c r="UOV19" i="13" s="1"/>
  <c r="URF19" i="13"/>
  <c r="URH19" i="13" s="1"/>
  <c r="UTR19" i="13"/>
  <c r="UTT19" i="13" s="1"/>
  <c r="UWD19" i="13"/>
  <c r="UWF19" i="13" s="1"/>
  <c r="UYP19" i="13"/>
  <c r="UYR19" i="13" s="1"/>
  <c r="VBB19" i="13"/>
  <c r="VBD19" i="13" s="1"/>
  <c r="VDN19" i="13"/>
  <c r="VDP19" i="13" s="1"/>
  <c r="VHV19" i="13"/>
  <c r="VHX19" i="13" s="1"/>
  <c r="VRR19" i="13"/>
  <c r="VRT19" i="13" s="1"/>
  <c r="WBN19" i="13"/>
  <c r="WBP19" i="13" s="1"/>
  <c r="WLJ19" i="13"/>
  <c r="WLL19" i="13" s="1"/>
  <c r="L20" i="14" l="1"/>
  <c r="J20" i="14"/>
  <c r="H20" i="14"/>
  <c r="K19" i="14"/>
  <c r="I19" i="14"/>
  <c r="K17" i="14"/>
  <c r="I17" i="14"/>
  <c r="M17" i="14" s="1"/>
  <c r="O17" i="14" s="1"/>
  <c r="K16" i="14"/>
  <c r="I16" i="14"/>
  <c r="M16" i="14" s="1"/>
  <c r="O16" i="14" s="1"/>
  <c r="K15" i="14"/>
  <c r="I15" i="14"/>
  <c r="M15" i="14" s="1"/>
  <c r="O15" i="14" s="1"/>
  <c r="K20" i="14" l="1"/>
  <c r="M19" i="14"/>
  <c r="O19" i="14" s="1"/>
  <c r="O20" i="14" s="1"/>
  <c r="I20" i="14"/>
  <c r="M20" i="14" l="1"/>
  <c r="M22" i="13"/>
  <c r="K22" i="13"/>
  <c r="I22" i="13"/>
  <c r="J16" i="13"/>
  <c r="L22" i="13" l="1"/>
  <c r="N16" i="13"/>
  <c r="P16" i="13" s="1"/>
  <c r="J22" i="13"/>
  <c r="P22" i="13" l="1"/>
  <c r="N22" i="13"/>
</calcChain>
</file>

<file path=xl/sharedStrings.xml><?xml version="1.0" encoding="utf-8"?>
<sst xmlns="http://schemas.openxmlformats.org/spreadsheetml/2006/main" count="5657" uniqueCount="210">
  <si>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</si>
  <si>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</si>
  <si>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</si>
  <si>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</si>
  <si>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</si>
  <si>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</si>
  <si>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</si>
  <si>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</si>
  <si>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</si>
  <si>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</si>
  <si>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</si>
  <si>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</si>
  <si>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</si>
  <si>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</si>
  <si>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</si>
  <si>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</si>
  <si>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</si>
  <si>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</si>
  <si>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</si>
  <si>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</si>
  <si>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</si>
  <si>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</si>
  <si>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</si>
  <si>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</si>
  <si>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</si>
  <si>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</si>
  <si>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>Fija</t>
  </si>
  <si>
    <t>Francisco Argenis Solano Mieses</t>
  </si>
  <si>
    <t>Enrique Bienvenido Marchena</t>
  </si>
  <si>
    <t>Dirección Técnica</t>
  </si>
  <si>
    <t>Director Técnico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</si>
  <si>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</si>
  <si>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</si>
  <si>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</si>
  <si>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</si>
  <si>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</si>
  <si>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</si>
  <si>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</si>
  <si>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</si>
  <si>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</si>
  <si>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</si>
  <si>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</si>
  <si>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</si>
  <si>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</si>
  <si>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</si>
  <si>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</si>
  <si>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</si>
  <si>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</si>
  <si>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</si>
  <si>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</si>
  <si>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Luis Felipe Santana Francis</t>
  </si>
  <si>
    <t>Micael Lachapel Soto</t>
  </si>
  <si>
    <t>Jazmin León Ramirez</t>
  </si>
  <si>
    <t>Auxiliar Veterinaria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</si>
  <si>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</si>
  <si>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</si>
  <si>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</si>
  <si>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</si>
  <si>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</si>
  <si>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</si>
  <si>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</si>
  <si>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Dirección General</t>
  </si>
  <si>
    <t xml:space="preserve">                Wendy Giselle Arnaud Lagares</t>
  </si>
  <si>
    <t>División Juridica</t>
  </si>
  <si>
    <t>Enc. División Juridica</t>
  </si>
  <si>
    <t>Sección de Mayordomía</t>
  </si>
  <si>
    <t>Conserje</t>
  </si>
  <si>
    <t>Manuel Emilio Jaime</t>
  </si>
  <si>
    <t>Jhonny González Quiñones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</si>
  <si>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</si>
  <si>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</si>
  <si>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</si>
  <si>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</si>
  <si>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</si>
  <si>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</si>
  <si>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</si>
  <si>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</si>
  <si>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</si>
  <si>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</si>
  <si>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</si>
  <si>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</si>
  <si>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</si>
  <si>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</si>
  <si>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</si>
  <si>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</si>
  <si>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</si>
  <si>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</si>
  <si>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</si>
  <si>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</si>
  <si>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</si>
  <si>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</si>
  <si>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</si>
  <si>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</si>
  <si>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</si>
  <si>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</si>
  <si>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</si>
  <si>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Enc. División Planificación y Desarrollo</t>
  </si>
  <si>
    <t>Wanda Altagracia García Rondon de Pimentel</t>
  </si>
  <si>
    <t>Directora General</t>
  </si>
  <si>
    <t>De Libre Nombramiento y Remoción</t>
  </si>
  <si>
    <t>Richard Daniel Tejeda Rosario</t>
  </si>
  <si>
    <t>Supervisor de Almacén</t>
  </si>
  <si>
    <t>Elys Yosaily Andujar Perez</t>
  </si>
  <si>
    <t>Secretaria I</t>
  </si>
  <si>
    <t>Cargo de Confianza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</si>
  <si>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</si>
  <si>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</si>
  <si>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</si>
  <si>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</si>
  <si>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</si>
  <si>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</si>
  <si>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</si>
  <si>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</si>
  <si>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Enc. Educación</t>
  </si>
  <si>
    <t>Cruz Leonela Méndez Montero</t>
  </si>
  <si>
    <t xml:space="preserve">Grinilda Margarita Rosa Ureña </t>
  </si>
  <si>
    <t>Guía</t>
  </si>
  <si>
    <t>Pablo de Jesús Sosa Jimenez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</si>
  <si>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</si>
  <si>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</si>
  <si>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</si>
  <si>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</si>
  <si>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</si>
  <si>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</si>
  <si>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</si>
  <si>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</si>
  <si>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Luis Manuel Duran Pujols</t>
  </si>
  <si>
    <t>Departamento de Recursos Humanos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</si>
  <si>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</si>
  <si>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</si>
  <si>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</si>
  <si>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</si>
  <si>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Planificación y Desarrollo</t>
  </si>
  <si>
    <t>División de Compras y Contrataciones</t>
  </si>
  <si>
    <t>Sección de Tecnologías de la Información y la Comunicación</t>
  </si>
  <si>
    <t>División Clínica Veterinaria</t>
  </si>
  <si>
    <t>Enc. División Clínica Veterinaria</t>
  </si>
  <si>
    <t>Damna Yris De Oleo Beriguete</t>
  </si>
  <si>
    <t>Moises Paulino Falcon</t>
  </si>
  <si>
    <t>Mensajero Externo</t>
  </si>
  <si>
    <t>Supervisor de Mayordomía</t>
  </si>
  <si>
    <t>Secretaria</t>
  </si>
  <si>
    <t>Margarita Ramírez García</t>
  </si>
  <si>
    <t>Nicole Fernandez Saviñon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</si>
  <si>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</si>
  <si>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</si>
  <si>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</si>
  <si>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</si>
  <si>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</si>
  <si>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</si>
  <si>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</si>
  <si>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</si>
  <si>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</si>
  <si>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</si>
  <si>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</si>
  <si>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Sección de Tecnologías de la Información y Comunicación</t>
  </si>
  <si>
    <t>Soporte Técnico</t>
  </si>
  <si>
    <t>Nómina de Sueldos: Caracter Eventual</t>
  </si>
  <si>
    <t>Berisilhi Santana Ortega</t>
  </si>
  <si>
    <t>Kelvin Ramón Calderón Tapia</t>
  </si>
  <si>
    <t>Saúl Javier Zorrilla Bueno</t>
  </si>
  <si>
    <t>Ramona Miguelina Ramírez Pichardo</t>
  </si>
  <si>
    <t>Jesús Rodríguez Figuereo</t>
  </si>
  <si>
    <t xml:space="preserve">Santa Reyes Florentino </t>
  </si>
  <si>
    <t>conserje</t>
  </si>
  <si>
    <t xml:space="preserve">Josue Manuel Reinoso Hernandez </t>
  </si>
  <si>
    <t>Tecnico Acceso a la Información</t>
  </si>
  <si>
    <t xml:space="preserve">Luisa Maria Muñoz Gusman </t>
  </si>
  <si>
    <t xml:space="preserve">Amna de la Rosa Moreta </t>
  </si>
  <si>
    <t>Katherine Jiménez Lara</t>
  </si>
  <si>
    <t>Técnico de Educación Ambiental</t>
  </si>
  <si>
    <t xml:space="preserve">Coord. Educación Ambiental  </t>
  </si>
  <si>
    <t xml:space="preserve"> </t>
  </si>
  <si>
    <t xml:space="preserve">Técnico en Acuariologia </t>
  </si>
  <si>
    <t>Gestora de Redes Sociales</t>
  </si>
  <si>
    <t>Reye de los Santos Mesa</t>
  </si>
  <si>
    <t xml:space="preserve">Departamento de Comunicaciones </t>
  </si>
  <si>
    <t>Asesora de Comunicaciones</t>
  </si>
  <si>
    <t>Luis Antonio Sanchesz Diaz</t>
  </si>
  <si>
    <t>Edwin Ambiorix Mendez Bautista</t>
  </si>
  <si>
    <t xml:space="preserve">Chofer </t>
  </si>
  <si>
    <t>Maria Magdalena Reynoso Gomez</t>
  </si>
  <si>
    <t>boletera</t>
  </si>
  <si>
    <t xml:space="preserve">Simon Manzueta Moreno </t>
  </si>
  <si>
    <t xml:space="preserve">Sguridad Militar </t>
  </si>
  <si>
    <t xml:space="preserve">Altagracia Geanny Montero </t>
  </si>
  <si>
    <t xml:space="preserve">Lulis Afonso Tejeda Santana </t>
  </si>
  <si>
    <t>Maria Altagracias Mota Rodriguez</t>
  </si>
  <si>
    <t xml:space="preserve">Alba Maria Capellan Nin </t>
  </si>
  <si>
    <t>Anibal Mota</t>
  </si>
  <si>
    <t>Estaurin Ramirez Reyes</t>
  </si>
  <si>
    <t>Jose Payano Manzueta</t>
  </si>
  <si>
    <t>Mariela Leandra Gomez Cordero</t>
  </si>
  <si>
    <t>Enemencio Custodia Quezada</t>
  </si>
  <si>
    <t>Henry Rafael Herrera Pacheco</t>
  </si>
  <si>
    <t>Gonzalez Perez Quevedo</t>
  </si>
  <si>
    <t xml:space="preserve">Persola de Vijilancia </t>
  </si>
  <si>
    <t xml:space="preserve">Estatus </t>
  </si>
  <si>
    <t xml:space="preserve">Funcion </t>
  </si>
  <si>
    <t>Seguridad</t>
  </si>
  <si>
    <t>Edis Anderes de la Cruz Severino</t>
  </si>
  <si>
    <t xml:space="preserve">Rosanna Portorreal Flores </t>
  </si>
  <si>
    <t xml:space="preserve">Técnico de Laboratorio </t>
  </si>
  <si>
    <t>Alezander Medrano Lorenzo</t>
  </si>
  <si>
    <r>
      <t xml:space="preserve">Correspondiente al Mes de </t>
    </r>
    <r>
      <rPr>
        <b/>
        <sz val="18"/>
        <rFont val="Arial"/>
        <family val="2"/>
      </rPr>
      <t>Diciembre</t>
    </r>
    <r>
      <rPr>
        <sz val="18"/>
        <rFont val="Arial"/>
        <family val="2"/>
      </rPr>
      <t xml:space="preserve"> del Año: 2023</t>
    </r>
  </si>
  <si>
    <r>
      <t>Correspondiente al Mes de</t>
    </r>
    <r>
      <rPr>
        <b/>
        <sz val="18"/>
        <rFont val="Arial"/>
        <family val="2"/>
      </rPr>
      <t xml:space="preserve"> Diciembre </t>
    </r>
    <r>
      <rPr>
        <sz val="18"/>
        <rFont val="Arial"/>
        <family val="2"/>
      </rPr>
      <t>del Año: 2023</t>
    </r>
  </si>
  <si>
    <r>
      <t xml:space="preserve">Correspondiente al Mes de </t>
    </r>
    <r>
      <rPr>
        <b/>
        <sz val="18"/>
        <rFont val="Arial"/>
        <family val="2"/>
      </rPr>
      <t xml:space="preserve">Diciembre </t>
    </r>
    <r>
      <rPr>
        <sz val="18"/>
        <rFont val="Arial"/>
        <family val="2"/>
      </rPr>
      <t>del Año: 2023</t>
    </r>
  </si>
  <si>
    <t>Maximo Nicolas Eulogio Acosta Vidal</t>
  </si>
  <si>
    <t xml:space="preserve">Asistente </t>
  </si>
  <si>
    <t xml:space="preserve">Nómina de Sueldos: 000007 - Personal de Vigilancia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</si>
</sst>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164" fontId="5" fillId="4" borderId="9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0" fontId="3" fillId="5" borderId="5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1" fillId="0" borderId="0" xfId="0" applyFont="1"/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0" applyFont="1"/>
    <xf numFmtId="4" fontId="7" fillId="3" borderId="0" xfId="1" applyNumberFormat="1" applyFont="1" applyFill="1" applyAlignment="1">
      <alignment vertical="center"/>
    </xf>
    <xf numFmtId="0" fontId="7" fillId="5" borderId="16" xfId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4" fontId="7" fillId="3" borderId="14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14" xfId="1" applyNumberFormat="1" applyFont="1" applyFill="1" applyBorder="1" applyAlignment="1">
      <alignment horizontal="center" vertical="center" wrapText="1"/>
    </xf>
    <xf numFmtId="164" fontId="5" fillId="4" borderId="21" xfId="1" applyNumberFormat="1" applyFont="1" applyFill="1" applyBorder="1" applyAlignment="1">
      <alignment horizontal="center" vertical="center"/>
    </xf>
    <xf numFmtId="4" fontId="13" fillId="3" borderId="0" xfId="1" applyNumberFormat="1" applyFont="1" applyFill="1" applyAlignment="1">
      <alignment vertical="center"/>
    </xf>
    <xf numFmtId="0" fontId="7" fillId="5" borderId="17" xfId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164" fontId="7" fillId="3" borderId="5" xfId="1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0" fontId="15" fillId="3" borderId="14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5" fillId="5" borderId="24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0" fontId="3" fillId="4" borderId="20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6" xfId="0" applyBorder="1"/>
    <xf numFmtId="0" fontId="7" fillId="3" borderId="27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164" fontId="7" fillId="3" borderId="25" xfId="1" applyNumberFormat="1" applyFont="1" applyFill="1" applyBorder="1" applyAlignment="1">
      <alignment horizontal="center" vertical="center" wrapText="1"/>
    </xf>
    <xf numFmtId="164" fontId="7" fillId="3" borderId="25" xfId="0" applyNumberFormat="1" applyFont="1" applyFill="1" applyBorder="1" applyAlignment="1">
      <alignment horizontal="center" vertical="center"/>
    </xf>
    <xf numFmtId="4" fontId="7" fillId="5" borderId="25" xfId="1" applyNumberFormat="1" applyFont="1" applyFill="1" applyBorder="1" applyAlignment="1">
      <alignment horizontal="center" vertical="center"/>
    </xf>
    <xf numFmtId="4" fontId="3" fillId="5" borderId="25" xfId="1" applyNumberFormat="1" applyFont="1" applyFill="1" applyBorder="1" applyAlignment="1">
      <alignment horizontal="center" vertical="center"/>
    </xf>
    <xf numFmtId="0" fontId="3" fillId="5" borderId="29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164" fontId="7" fillId="3" borderId="0" xfId="1" applyNumberFormat="1" applyFont="1" applyFill="1" applyBorder="1" applyAlignment="1">
      <alignment horizontal="center" vertical="center" wrapText="1"/>
    </xf>
    <xf numFmtId="14" fontId="7" fillId="3" borderId="0" xfId="0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16" fillId="3" borderId="0" xfId="0" applyFont="1" applyFill="1"/>
    <xf numFmtId="0" fontId="7" fillId="3" borderId="1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164" fontId="7" fillId="3" borderId="15" xfId="1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0" fontId="18" fillId="0" borderId="26" xfId="0" applyFont="1" applyBorder="1"/>
    <xf numFmtId="0" fontId="3" fillId="3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0" fillId="3" borderId="0" xfId="0" applyFill="1"/>
    <xf numFmtId="0" fontId="7" fillId="3" borderId="16" xfId="1" applyFont="1" applyFill="1" applyBorder="1" applyAlignment="1">
      <alignment horizontal="center" vertical="center"/>
    </xf>
    <xf numFmtId="4" fontId="7" fillId="3" borderId="2" xfId="1" applyNumberFormat="1" applyFont="1" applyFill="1" applyBorder="1" applyAlignment="1">
      <alignment horizontal="center" vertical="center"/>
    </xf>
    <xf numFmtId="4" fontId="3" fillId="3" borderId="2" xfId="1" applyNumberFormat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4" fontId="7" fillId="3" borderId="5" xfId="1" applyNumberFormat="1" applyFont="1" applyFill="1" applyBorder="1" applyAlignment="1">
      <alignment horizontal="center" vertical="center"/>
    </xf>
    <xf numFmtId="4" fontId="3" fillId="3" borderId="5" xfId="1" applyNumberFormat="1" applyFont="1" applyFill="1" applyBorder="1" applyAlignment="1">
      <alignment horizontal="center" vertical="center"/>
    </xf>
    <xf numFmtId="0" fontId="7" fillId="3" borderId="0" xfId="0" applyFont="1" applyFill="1"/>
    <xf numFmtId="0" fontId="7" fillId="3" borderId="0" xfId="1" applyFont="1" applyFill="1" applyBorder="1" applyAlignment="1">
      <alignment horizontal="center" vertical="center"/>
    </xf>
    <xf numFmtId="4" fontId="7" fillId="3" borderId="0" xfId="1" applyNumberFormat="1" applyFont="1" applyFill="1" applyBorder="1" applyAlignment="1">
      <alignment horizontal="center" vertical="center"/>
    </xf>
    <xf numFmtId="4" fontId="3" fillId="3" borderId="0" xfId="1" applyNumberFormat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 wrapText="1"/>
    </xf>
    <xf numFmtId="4" fontId="5" fillId="5" borderId="10" xfId="1" applyNumberFormat="1" applyFont="1" applyFill="1" applyBorder="1" applyAlignment="1">
      <alignment horizontal="center" vertical="center"/>
    </xf>
    <xf numFmtId="4" fontId="5" fillId="5" borderId="11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1" fillId="5" borderId="12" xfId="1" applyFont="1" applyFill="1" applyBorder="1" applyAlignment="1">
      <alignment horizontal="center" vertical="center" wrapText="1"/>
    </xf>
    <xf numFmtId="4" fontId="7" fillId="3" borderId="15" xfId="1" applyNumberFormat="1" applyFont="1" applyFill="1" applyBorder="1" applyAlignment="1">
      <alignment horizontal="center" vertical="center"/>
    </xf>
    <xf numFmtId="4" fontId="7" fillId="3" borderId="14" xfId="1" applyNumberFormat="1" applyFont="1" applyFill="1" applyBorder="1" applyAlignment="1">
      <alignment horizontal="center" vertical="center"/>
    </xf>
    <xf numFmtId="4" fontId="7" fillId="3" borderId="3" xfId="1" applyNumberFormat="1" applyFont="1" applyFill="1" applyBorder="1" applyAlignment="1">
      <alignment horizontal="center" vertical="center"/>
    </xf>
    <xf numFmtId="4" fontId="7" fillId="3" borderId="4" xfId="1" applyNumberFormat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4" fontId="5" fillId="5" borderId="22" xfId="1" applyNumberFormat="1" applyFont="1" applyFill="1" applyBorder="1" applyAlignment="1">
      <alignment horizontal="center" vertical="center"/>
    </xf>
    <xf numFmtId="4" fontId="5" fillId="5" borderId="23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4" fontId="7" fillId="5" borderId="4" xfId="1" applyNumberFormat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4" fontId="3" fillId="5" borderId="3" xfId="1" applyNumberFormat="1" applyFont="1" applyFill="1" applyBorder="1" applyAlignment="1">
      <alignment horizontal="center" vertical="center"/>
    </xf>
    <xf numFmtId="4" fontId="3" fillId="5" borderId="4" xfId="1" applyNumberFormat="1" applyFont="1" applyFill="1" applyBorder="1" applyAlignment="1">
      <alignment horizontal="center" vertical="center"/>
    </xf>
    <xf numFmtId="0" fontId="3" fillId="5" borderId="30" xfId="1" applyFont="1" applyFill="1" applyBorder="1" applyAlignment="1">
      <alignment horizontal="center" vertical="center" wrapText="1"/>
    </xf>
    <xf numFmtId="4" fontId="7" fillId="5" borderId="28" xfId="1" applyNumberFormat="1" applyFont="1" applyFill="1" applyBorder="1" applyAlignment="1">
      <alignment horizontal="center" vertical="center"/>
    </xf>
    <xf numFmtId="4" fontId="7" fillId="5" borderId="27" xfId="1" applyNumberFormat="1" applyFont="1" applyFill="1" applyBorder="1" applyAlignment="1">
      <alignment horizontal="center" vertical="center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508000</xdr:colOff>
      <xdr:row>0</xdr:row>
      <xdr:rowOff>95250</xdr:rowOff>
    </xdr:from>
    <xdr:to>
      <xdr:col>4</xdr:col>
      <xdr:colOff>3212192</xdr:colOff>
      <xdr:row>8</xdr:row>
      <xdr:rowOff>15524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5875" y="95250"/>
          <a:ext cx="2704192" cy="158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2571740</xdr:colOff>
      <xdr:row>1</xdr:row>
      <xdr:rowOff>190499</xdr:rowOff>
    </xdr:from>
    <xdr:to>
      <xdr:col>4</xdr:col>
      <xdr:colOff>2014754</xdr:colOff>
      <xdr:row>10</xdr:row>
      <xdr:rowOff>5895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7165" y="380999"/>
          <a:ext cx="2862489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2258786</xdr:colOff>
      <xdr:row>1</xdr:row>
      <xdr:rowOff>68036</xdr:rowOff>
    </xdr:from>
    <xdr:to>
      <xdr:col>5</xdr:col>
      <xdr:colOff>803729</xdr:colOff>
      <xdr:row>9</xdr:row>
      <xdr:rowOff>73932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086" y="258536"/>
          <a:ext cx="2859768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585108</xdr:colOff>
      <xdr:row>0</xdr:row>
      <xdr:rowOff>54429</xdr:rowOff>
    </xdr:from>
    <xdr:to>
      <xdr:col>6</xdr:col>
      <xdr:colOff>327480</xdr:colOff>
      <xdr:row>9</xdr:row>
      <xdr:rowOff>19504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1" y="54429"/>
          <a:ext cx="2858407" cy="167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einoso/Desktop/Portal%20de%20Transparencia/10_Recursos%20Humanos/1_N&#243;mina/2023/Noviembre/11_Nomina_Eventual_%20Noviemb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uales"/>
    </sheetNames>
    <sheetDataSet>
      <sheetData sheetId="0">
        <row r="16">
          <cell r="F16">
            <v>0</v>
          </cell>
          <cell r="G16">
            <v>0</v>
          </cell>
        </row>
        <row r="17">
          <cell r="F17">
            <v>0</v>
          </cell>
          <cell r="G17">
            <v>0</v>
          </cell>
        </row>
        <row r="18">
          <cell r="F18">
            <v>0</v>
          </cell>
          <cell r="G18">
            <v>0</v>
          </cell>
        </row>
        <row r="19">
          <cell r="F19">
            <v>0</v>
          </cell>
          <cell r="G19">
            <v>0</v>
          </cell>
        </row>
        <row r="20">
          <cell r="F20"/>
          <cell r="G20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zoomScale="60" zoomScaleNormal="60" workbookViewId="0">
      <pane ySplit="11" topLeftCell="A48" activePane="bottomLeft" state="frozen"/>
      <selection pane="bottomLeft" activeCell="A46" sqref="A46"/>
    </sheetView>
  </sheetViews>
  <sheetFormatPr baseColWidth="10" defaultRowHeight="15" x14ac:dyDescent="0.25"/>
  <cols>
    <col min="1" max="1" width="13.42578125" customWidth="1"/>
    <col min="2" max="2" width="54.42578125" customWidth="1"/>
    <col min="3" max="3" width="60.7109375" customWidth="1"/>
    <col min="4" max="5" width="54.42578125" customWidth="1"/>
    <col min="6" max="6" width="20" customWidth="1"/>
    <col min="7" max="7" width="26.28515625" bestFit="1" customWidth="1"/>
    <col min="8" max="8" width="36" customWidth="1"/>
    <col min="9" max="9" width="19.28515625" customWidth="1"/>
    <col min="10" max="10" width="18.42578125" customWidth="1"/>
    <col min="11" max="11" width="23.7109375" customWidth="1"/>
    <col min="12" max="13" width="11.42578125" style="21"/>
    <col min="14" max="14" width="22.5703125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9"/>
      <c r="M1" s="19"/>
      <c r="N1" s="2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9"/>
      <c r="M2" s="19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0"/>
      <c r="M3" s="19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9"/>
      <c r="M4" s="19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9"/>
      <c r="M5" s="19"/>
      <c r="N5" s="2"/>
    </row>
    <row r="6" spans="1:14" ht="19.5" x14ac:dyDescent="0.25">
      <c r="A6" s="100" t="s">
        <v>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ht="18.75" x14ac:dyDescent="0.25">
      <c r="A7" s="101" t="s">
        <v>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20"/>
      <c r="M8" s="20"/>
      <c r="N8" s="5"/>
    </row>
    <row r="9" spans="1:14" ht="23.25" x14ac:dyDescent="0.25">
      <c r="A9" s="102" t="s">
        <v>2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</row>
    <row r="10" spans="1:14" ht="23.25" x14ac:dyDescent="0.25">
      <c r="A10" s="103" t="s">
        <v>205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</row>
    <row r="11" spans="1:14" ht="36.75" thickBot="1" x14ac:dyDescent="0.3">
      <c r="A11" s="16" t="s">
        <v>119</v>
      </c>
      <c r="B11" s="7" t="s">
        <v>3</v>
      </c>
      <c r="C11" s="7" t="s">
        <v>6</v>
      </c>
      <c r="D11" s="7" t="s">
        <v>7</v>
      </c>
      <c r="E11" s="7" t="s">
        <v>8</v>
      </c>
      <c r="F11" s="8" t="s">
        <v>9</v>
      </c>
      <c r="G11" s="8" t="s">
        <v>4</v>
      </c>
      <c r="H11" s="12" t="s">
        <v>120</v>
      </c>
      <c r="I11" s="12" t="s">
        <v>121</v>
      </c>
      <c r="J11" s="12" t="s">
        <v>122</v>
      </c>
      <c r="K11" s="12" t="s">
        <v>123</v>
      </c>
      <c r="L11" s="104" t="s">
        <v>124</v>
      </c>
      <c r="M11" s="104"/>
      <c r="N11" s="12" t="s">
        <v>5</v>
      </c>
    </row>
    <row r="12" spans="1:14" s="67" customFormat="1" ht="39.75" customHeight="1" thickBot="1" x14ac:dyDescent="0.3">
      <c r="A12" s="9">
        <v>1</v>
      </c>
      <c r="B12" s="45" t="s">
        <v>97</v>
      </c>
      <c r="C12" s="40" t="s">
        <v>61</v>
      </c>
      <c r="D12" s="40" t="s">
        <v>98</v>
      </c>
      <c r="E12" s="40" t="s">
        <v>99</v>
      </c>
      <c r="F12" s="6" t="s">
        <v>14</v>
      </c>
      <c r="G12" s="6">
        <v>250000</v>
      </c>
      <c r="H12" s="75">
        <f t="shared" ref="H12" si="0">G12*0.0287</f>
        <v>7175</v>
      </c>
      <c r="I12" s="75">
        <v>47867.77</v>
      </c>
      <c r="J12" s="75">
        <v>5685.41</v>
      </c>
      <c r="K12" s="75">
        <v>1746.3</v>
      </c>
      <c r="L12" s="94">
        <f>H12+I12+J12+K12</f>
        <v>62474.479999999996</v>
      </c>
      <c r="M12" s="94"/>
      <c r="N12" s="10">
        <f t="shared" ref="N12" si="1">G12-L12</f>
        <v>187525.52000000002</v>
      </c>
    </row>
    <row r="13" spans="1:14" s="41" customFormat="1" ht="30" customHeight="1" thickBot="1" x14ac:dyDescent="0.3">
      <c r="A13" s="9">
        <v>2</v>
      </c>
      <c r="B13" s="45" t="s">
        <v>89</v>
      </c>
      <c r="C13" s="40" t="s">
        <v>61</v>
      </c>
      <c r="D13" s="40" t="s">
        <v>90</v>
      </c>
      <c r="E13" s="40" t="s">
        <v>13</v>
      </c>
      <c r="F13" s="91" t="s">
        <v>14</v>
      </c>
      <c r="G13" s="6">
        <v>115000</v>
      </c>
      <c r="H13" s="75">
        <f t="shared" ref="H13:H66" si="2">G13*0.0287</f>
        <v>3300.5</v>
      </c>
      <c r="I13" s="75">
        <v>15633.74</v>
      </c>
      <c r="J13" s="75">
        <f t="shared" ref="J13:J66" si="3">G13*3.04%</f>
        <v>3496</v>
      </c>
      <c r="K13" s="75">
        <v>34245.85</v>
      </c>
      <c r="L13" s="94">
        <f>H13+I13+J13+K13</f>
        <v>56676.09</v>
      </c>
      <c r="M13" s="94"/>
      <c r="N13" s="10">
        <f t="shared" ref="N13:N66" si="4">G13-L13</f>
        <v>58323.91</v>
      </c>
    </row>
    <row r="14" spans="1:14" s="41" customFormat="1" ht="31.5" customHeight="1" thickBot="1" x14ac:dyDescent="0.3">
      <c r="A14" s="9">
        <v>3</v>
      </c>
      <c r="B14" s="45" t="s">
        <v>102</v>
      </c>
      <c r="C14" s="40" t="s">
        <v>61</v>
      </c>
      <c r="D14" s="40" t="s">
        <v>141</v>
      </c>
      <c r="E14" s="40" t="s">
        <v>104</v>
      </c>
      <c r="F14" s="6" t="s">
        <v>14</v>
      </c>
      <c r="G14" s="6">
        <v>50000</v>
      </c>
      <c r="H14" s="75">
        <f t="shared" si="2"/>
        <v>1435</v>
      </c>
      <c r="I14" s="75">
        <v>1854</v>
      </c>
      <c r="J14" s="75">
        <f t="shared" si="3"/>
        <v>1520</v>
      </c>
      <c r="K14" s="75">
        <v>15585</v>
      </c>
      <c r="L14" s="94">
        <f t="shared" ref="L14:L71" si="5">H14+I14+J14+K14</f>
        <v>20394</v>
      </c>
      <c r="M14" s="94"/>
      <c r="N14" s="10">
        <f t="shared" si="4"/>
        <v>29606</v>
      </c>
    </row>
    <row r="15" spans="1:14" s="41" customFormat="1" ht="31.5" customHeight="1" thickBot="1" x14ac:dyDescent="0.3">
      <c r="A15" s="9">
        <v>4</v>
      </c>
      <c r="B15" s="66" t="s">
        <v>95</v>
      </c>
      <c r="C15" s="40" t="s">
        <v>132</v>
      </c>
      <c r="D15" s="92" t="s">
        <v>96</v>
      </c>
      <c r="E15" s="65" t="s">
        <v>13</v>
      </c>
      <c r="F15" s="91" t="s">
        <v>14</v>
      </c>
      <c r="G15" s="6">
        <v>115000</v>
      </c>
      <c r="H15" s="75">
        <f t="shared" si="2"/>
        <v>3300.5</v>
      </c>
      <c r="I15" s="75">
        <v>15633.74</v>
      </c>
      <c r="J15" s="75">
        <f t="shared" si="3"/>
        <v>3496</v>
      </c>
      <c r="K15" s="75">
        <v>1151.5</v>
      </c>
      <c r="L15" s="94">
        <f t="shared" si="5"/>
        <v>23581.739999999998</v>
      </c>
      <c r="M15" s="94"/>
      <c r="N15" s="10">
        <f t="shared" si="4"/>
        <v>91418.260000000009</v>
      </c>
    </row>
    <row r="16" spans="1:14" s="41" customFormat="1" ht="30" customHeight="1" thickBot="1" x14ac:dyDescent="0.3">
      <c r="A16" s="9">
        <v>5</v>
      </c>
      <c r="B16" s="66" t="s">
        <v>62</v>
      </c>
      <c r="C16" s="40" t="s">
        <v>63</v>
      </c>
      <c r="D16" s="65" t="s">
        <v>64</v>
      </c>
      <c r="E16" s="65" t="s">
        <v>13</v>
      </c>
      <c r="F16" s="6" t="s">
        <v>14</v>
      </c>
      <c r="G16" s="6">
        <v>95000</v>
      </c>
      <c r="H16" s="75">
        <f t="shared" si="2"/>
        <v>2726.5</v>
      </c>
      <c r="I16" s="75">
        <v>10929.24</v>
      </c>
      <c r="J16" s="75">
        <f t="shared" si="3"/>
        <v>2888</v>
      </c>
      <c r="K16" s="75">
        <v>21834.5</v>
      </c>
      <c r="L16" s="94">
        <f t="shared" si="5"/>
        <v>38378.239999999998</v>
      </c>
      <c r="M16" s="94"/>
      <c r="N16" s="10">
        <f t="shared" si="4"/>
        <v>56621.760000000002</v>
      </c>
    </row>
    <row r="17" spans="1:14" s="41" customFormat="1" ht="32.25" customHeight="1" thickBot="1" x14ac:dyDescent="0.3">
      <c r="A17" s="9">
        <v>6</v>
      </c>
      <c r="B17" s="45" t="s">
        <v>105</v>
      </c>
      <c r="C17" s="40" t="s">
        <v>127</v>
      </c>
      <c r="D17" s="40" t="s">
        <v>106</v>
      </c>
      <c r="E17" s="40" t="s">
        <v>104</v>
      </c>
      <c r="F17" s="91" t="s">
        <v>14</v>
      </c>
      <c r="G17" s="6">
        <v>115000</v>
      </c>
      <c r="H17" s="75">
        <f t="shared" si="2"/>
        <v>3300.5</v>
      </c>
      <c r="I17" s="75">
        <v>14840.05</v>
      </c>
      <c r="J17" s="75">
        <f t="shared" si="3"/>
        <v>3496</v>
      </c>
      <c r="K17" s="75">
        <v>3599.76</v>
      </c>
      <c r="L17" s="94">
        <f t="shared" si="5"/>
        <v>25236.309999999998</v>
      </c>
      <c r="M17" s="94"/>
      <c r="N17" s="10">
        <f t="shared" si="4"/>
        <v>89763.69</v>
      </c>
    </row>
    <row r="18" spans="1:14" s="41" customFormat="1" ht="31.5" customHeight="1" thickBot="1" x14ac:dyDescent="0.3">
      <c r="A18" s="9">
        <v>7</v>
      </c>
      <c r="B18" s="66" t="s">
        <v>91</v>
      </c>
      <c r="C18" s="40" t="s">
        <v>127</v>
      </c>
      <c r="D18" s="92" t="s">
        <v>60</v>
      </c>
      <c r="E18" s="65" t="s">
        <v>13</v>
      </c>
      <c r="F18" s="91" t="s">
        <v>25</v>
      </c>
      <c r="G18" s="6">
        <v>34000</v>
      </c>
      <c r="H18" s="75">
        <f t="shared" si="2"/>
        <v>975.8</v>
      </c>
      <c r="I18" s="75">
        <v>0</v>
      </c>
      <c r="J18" s="75">
        <f t="shared" si="3"/>
        <v>1033.5999999999999</v>
      </c>
      <c r="K18" s="75">
        <v>8726</v>
      </c>
      <c r="L18" s="94">
        <f t="shared" si="5"/>
        <v>10735.4</v>
      </c>
      <c r="M18" s="94"/>
      <c r="N18" s="10">
        <f t="shared" si="4"/>
        <v>23264.6</v>
      </c>
    </row>
    <row r="19" spans="1:14" s="41" customFormat="1" ht="31.5" customHeight="1" thickBot="1" x14ac:dyDescent="0.3">
      <c r="A19" s="9">
        <v>8</v>
      </c>
      <c r="B19" s="66" t="s">
        <v>87</v>
      </c>
      <c r="C19" s="65" t="s">
        <v>130</v>
      </c>
      <c r="D19" s="65" t="s">
        <v>88</v>
      </c>
      <c r="E19" s="65" t="s">
        <v>13</v>
      </c>
      <c r="F19" s="6" t="s">
        <v>14</v>
      </c>
      <c r="G19" s="6">
        <v>95000</v>
      </c>
      <c r="H19" s="75">
        <f t="shared" si="2"/>
        <v>2726.5</v>
      </c>
      <c r="I19" s="75">
        <v>10532.4</v>
      </c>
      <c r="J19" s="75">
        <f t="shared" si="3"/>
        <v>2888</v>
      </c>
      <c r="K19" s="75">
        <v>2012.38</v>
      </c>
      <c r="L19" s="94">
        <f t="shared" si="5"/>
        <v>18159.28</v>
      </c>
      <c r="M19" s="94"/>
      <c r="N19" s="10">
        <f t="shared" si="4"/>
        <v>76840.72</v>
      </c>
    </row>
    <row r="20" spans="1:14" s="41" customFormat="1" ht="32.25" customHeight="1" thickBot="1" x14ac:dyDescent="0.3">
      <c r="A20" s="9">
        <v>9</v>
      </c>
      <c r="B20" s="45" t="s">
        <v>76</v>
      </c>
      <c r="C20" s="40" t="s">
        <v>54</v>
      </c>
      <c r="D20" s="92" t="s">
        <v>77</v>
      </c>
      <c r="E20" s="92" t="s">
        <v>13</v>
      </c>
      <c r="F20" s="93" t="s">
        <v>25</v>
      </c>
      <c r="G20" s="6">
        <v>140000</v>
      </c>
      <c r="H20" s="75">
        <f t="shared" si="2"/>
        <v>4018</v>
      </c>
      <c r="I20" s="75">
        <v>20720.68</v>
      </c>
      <c r="J20" s="75">
        <f t="shared" si="3"/>
        <v>4256</v>
      </c>
      <c r="K20" s="75">
        <v>4226.26</v>
      </c>
      <c r="L20" s="94">
        <f>H20+I20+J20+K20</f>
        <v>33220.94</v>
      </c>
      <c r="M20" s="94"/>
      <c r="N20" s="10">
        <f t="shared" si="4"/>
        <v>106779.06</v>
      </c>
    </row>
    <row r="21" spans="1:14" s="41" customFormat="1" ht="31.5" customHeight="1" thickBot="1" x14ac:dyDescent="0.3">
      <c r="A21" s="9">
        <v>10</v>
      </c>
      <c r="B21" s="45" t="s">
        <v>100</v>
      </c>
      <c r="C21" s="40" t="s">
        <v>54</v>
      </c>
      <c r="D21" s="40" t="s">
        <v>101</v>
      </c>
      <c r="E21" s="40" t="s">
        <v>33</v>
      </c>
      <c r="F21" s="6" t="s">
        <v>25</v>
      </c>
      <c r="G21" s="6">
        <v>38000</v>
      </c>
      <c r="H21" s="75">
        <f t="shared" si="2"/>
        <v>1090.5999999999999</v>
      </c>
      <c r="I21" s="75">
        <v>0</v>
      </c>
      <c r="J21" s="75">
        <f t="shared" si="3"/>
        <v>1155.2</v>
      </c>
      <c r="K21" s="75">
        <v>11893</v>
      </c>
      <c r="L21" s="94">
        <f t="shared" si="5"/>
        <v>14138.8</v>
      </c>
      <c r="M21" s="94"/>
      <c r="N21" s="10">
        <f t="shared" si="4"/>
        <v>23861.200000000001</v>
      </c>
    </row>
    <row r="22" spans="1:14" s="41" customFormat="1" ht="32.25" customHeight="1" thickBot="1" x14ac:dyDescent="0.3">
      <c r="A22" s="9">
        <v>11</v>
      </c>
      <c r="B22" s="45" t="s">
        <v>85</v>
      </c>
      <c r="C22" s="40" t="s">
        <v>54</v>
      </c>
      <c r="D22" s="40" t="s">
        <v>86</v>
      </c>
      <c r="E22" s="40" t="s">
        <v>33</v>
      </c>
      <c r="F22" s="6" t="s">
        <v>14</v>
      </c>
      <c r="G22" s="6">
        <v>32000</v>
      </c>
      <c r="H22" s="75">
        <f t="shared" si="2"/>
        <v>918.4</v>
      </c>
      <c r="I22" s="75">
        <v>0</v>
      </c>
      <c r="J22" s="75">
        <f t="shared" si="3"/>
        <v>972.8</v>
      </c>
      <c r="K22" s="75">
        <v>7273</v>
      </c>
      <c r="L22" s="94">
        <f t="shared" si="5"/>
        <v>9164.2000000000007</v>
      </c>
      <c r="M22" s="94"/>
      <c r="N22" s="10">
        <f t="shared" si="4"/>
        <v>22835.8</v>
      </c>
    </row>
    <row r="23" spans="1:14" s="41" customFormat="1" ht="33.75" customHeight="1" thickBot="1" x14ac:dyDescent="0.3">
      <c r="A23" s="9">
        <v>12</v>
      </c>
      <c r="B23" s="45" t="s">
        <v>109</v>
      </c>
      <c r="C23" s="40" t="s">
        <v>54</v>
      </c>
      <c r="D23" s="65" t="s">
        <v>174</v>
      </c>
      <c r="E23" s="40" t="s">
        <v>33</v>
      </c>
      <c r="F23" s="91" t="s">
        <v>14</v>
      </c>
      <c r="G23" s="6">
        <v>40000</v>
      </c>
      <c r="H23" s="75">
        <f t="shared" si="2"/>
        <v>1148</v>
      </c>
      <c r="I23" s="75">
        <v>0</v>
      </c>
      <c r="J23" s="75">
        <f t="shared" si="3"/>
        <v>1216</v>
      </c>
      <c r="K23" s="75">
        <v>425</v>
      </c>
      <c r="L23" s="94">
        <f t="shared" si="5"/>
        <v>2789</v>
      </c>
      <c r="M23" s="94"/>
      <c r="N23" s="10">
        <f t="shared" si="4"/>
        <v>37211</v>
      </c>
    </row>
    <row r="24" spans="1:14" s="41" customFormat="1" ht="31.5" customHeight="1" thickBot="1" x14ac:dyDescent="0.3">
      <c r="A24" s="9">
        <v>13</v>
      </c>
      <c r="B24" s="45" t="s">
        <v>138</v>
      </c>
      <c r="C24" s="40" t="s">
        <v>54</v>
      </c>
      <c r="D24" s="92" t="s">
        <v>139</v>
      </c>
      <c r="E24" s="40" t="s">
        <v>33</v>
      </c>
      <c r="F24" s="91" t="s">
        <v>25</v>
      </c>
      <c r="G24" s="6">
        <v>25000</v>
      </c>
      <c r="H24" s="75">
        <v>717.5</v>
      </c>
      <c r="I24" s="75">
        <v>0</v>
      </c>
      <c r="J24" s="75">
        <v>760</v>
      </c>
      <c r="K24" s="75">
        <v>3847</v>
      </c>
      <c r="L24" s="94">
        <f t="shared" si="5"/>
        <v>5324.5</v>
      </c>
      <c r="M24" s="94"/>
      <c r="N24" s="10">
        <f t="shared" si="4"/>
        <v>19675.5</v>
      </c>
    </row>
    <row r="25" spans="1:14" s="41" customFormat="1" ht="30.75" customHeight="1" thickBot="1" x14ac:dyDescent="0.3">
      <c r="A25" s="9">
        <v>14</v>
      </c>
      <c r="B25" s="66" t="s">
        <v>92</v>
      </c>
      <c r="C25" s="40" t="s">
        <v>93</v>
      </c>
      <c r="D25" s="92" t="s">
        <v>94</v>
      </c>
      <c r="E25" s="65" t="s">
        <v>13</v>
      </c>
      <c r="F25" s="91" t="s">
        <v>25</v>
      </c>
      <c r="G25" s="6">
        <v>115000</v>
      </c>
      <c r="H25" s="75">
        <f t="shared" ref="H25" si="6">G25*0.0287</f>
        <v>3300.5</v>
      </c>
      <c r="I25" s="75">
        <v>15236.9</v>
      </c>
      <c r="J25" s="75">
        <f t="shared" ref="J25" si="7">G25*3.04%</f>
        <v>3496</v>
      </c>
      <c r="K25" s="75">
        <v>1912.38</v>
      </c>
      <c r="L25" s="94">
        <f t="shared" ref="L25" si="8">H25+I25+J25+K25</f>
        <v>23945.780000000002</v>
      </c>
      <c r="M25" s="94"/>
      <c r="N25" s="10">
        <f t="shared" ref="N25" si="9">G25-L25</f>
        <v>91054.22</v>
      </c>
    </row>
    <row r="26" spans="1:14" s="41" customFormat="1" ht="32.25" customHeight="1" thickBot="1" x14ac:dyDescent="0.3">
      <c r="A26" s="9">
        <v>15</v>
      </c>
      <c r="B26" s="45" t="s">
        <v>55</v>
      </c>
      <c r="C26" s="40" t="s">
        <v>131</v>
      </c>
      <c r="D26" s="40" t="s">
        <v>56</v>
      </c>
      <c r="E26" s="40" t="s">
        <v>13</v>
      </c>
      <c r="F26" s="6" t="s">
        <v>14</v>
      </c>
      <c r="G26" s="6">
        <v>95000</v>
      </c>
      <c r="H26" s="75">
        <f>G26*0.0287</f>
        <v>2726.5</v>
      </c>
      <c r="I26" s="75">
        <v>10135.549999999999</v>
      </c>
      <c r="J26" s="75">
        <v>2888</v>
      </c>
      <c r="K26" s="75">
        <v>4471.26</v>
      </c>
      <c r="L26" s="94">
        <f>H26+I26+J26+K26</f>
        <v>20221.309999999998</v>
      </c>
      <c r="M26" s="94"/>
      <c r="N26" s="10">
        <f>G26-L26</f>
        <v>74778.69</v>
      </c>
    </row>
    <row r="27" spans="1:14" s="41" customFormat="1" ht="32.25" customHeight="1" thickBot="1" x14ac:dyDescent="0.3">
      <c r="A27" s="9">
        <v>16</v>
      </c>
      <c r="B27" s="45" t="s">
        <v>57</v>
      </c>
      <c r="C27" s="40" t="s">
        <v>131</v>
      </c>
      <c r="D27" s="40" t="s">
        <v>58</v>
      </c>
      <c r="E27" s="65" t="s">
        <v>33</v>
      </c>
      <c r="F27" s="6" t="s">
        <v>14</v>
      </c>
      <c r="G27" s="6">
        <v>36000</v>
      </c>
      <c r="H27" s="75">
        <f t="shared" si="2"/>
        <v>1033.2</v>
      </c>
      <c r="I27" s="75">
        <v>0</v>
      </c>
      <c r="J27" s="75">
        <v>1094.4000000000001</v>
      </c>
      <c r="K27" s="75">
        <v>8560</v>
      </c>
      <c r="L27" s="94">
        <f t="shared" si="5"/>
        <v>10687.6</v>
      </c>
      <c r="M27" s="94"/>
      <c r="N27" s="10">
        <f t="shared" si="4"/>
        <v>25312.400000000001</v>
      </c>
    </row>
    <row r="28" spans="1:14" s="41" customFormat="1" ht="32.25" customHeight="1" thickBot="1" x14ac:dyDescent="0.3">
      <c r="A28" s="9">
        <v>17</v>
      </c>
      <c r="B28" s="45" t="s">
        <v>110</v>
      </c>
      <c r="C28" s="40" t="s">
        <v>131</v>
      </c>
      <c r="D28" s="92" t="s">
        <v>58</v>
      </c>
      <c r="E28" s="40" t="s">
        <v>33</v>
      </c>
      <c r="F28" s="91" t="s">
        <v>14</v>
      </c>
      <c r="G28" s="6">
        <v>34000</v>
      </c>
      <c r="H28" s="75">
        <f t="shared" si="2"/>
        <v>975.8</v>
      </c>
      <c r="I28" s="75">
        <v>0</v>
      </c>
      <c r="J28" s="75">
        <f t="shared" si="3"/>
        <v>1033.5999999999999</v>
      </c>
      <c r="K28" s="75">
        <v>325</v>
      </c>
      <c r="L28" s="94">
        <f t="shared" si="5"/>
        <v>2334.3999999999996</v>
      </c>
      <c r="M28" s="94"/>
      <c r="N28" s="10">
        <f t="shared" si="4"/>
        <v>31665.599999999999</v>
      </c>
    </row>
    <row r="29" spans="1:14" s="41" customFormat="1" ht="38.1" customHeight="1" thickBot="1" x14ac:dyDescent="0.3">
      <c r="A29" s="9">
        <v>18</v>
      </c>
      <c r="B29" s="45" t="s">
        <v>80</v>
      </c>
      <c r="C29" s="40" t="s">
        <v>131</v>
      </c>
      <c r="D29" s="40" t="s">
        <v>81</v>
      </c>
      <c r="E29" s="40" t="s">
        <v>33</v>
      </c>
      <c r="F29" s="6" t="s">
        <v>25</v>
      </c>
      <c r="G29" s="6">
        <v>25000</v>
      </c>
      <c r="H29" s="75">
        <f t="shared" si="2"/>
        <v>717.5</v>
      </c>
      <c r="I29" s="75">
        <v>0</v>
      </c>
      <c r="J29" s="75">
        <f t="shared" si="3"/>
        <v>760</v>
      </c>
      <c r="K29" s="75">
        <v>5162</v>
      </c>
      <c r="L29" s="94">
        <f t="shared" si="5"/>
        <v>6639.5</v>
      </c>
      <c r="M29" s="94"/>
      <c r="N29" s="10">
        <f t="shared" si="4"/>
        <v>18360.5</v>
      </c>
    </row>
    <row r="30" spans="1:14" s="41" customFormat="1" ht="38.1" customHeight="1" thickBot="1" x14ac:dyDescent="0.3">
      <c r="A30" s="9">
        <v>19</v>
      </c>
      <c r="B30" s="45" t="s">
        <v>67</v>
      </c>
      <c r="C30" s="40" t="s">
        <v>65</v>
      </c>
      <c r="D30" s="40" t="s">
        <v>66</v>
      </c>
      <c r="E30" s="40" t="s">
        <v>33</v>
      </c>
      <c r="F30" s="91" t="s">
        <v>25</v>
      </c>
      <c r="G30" s="6">
        <v>21000</v>
      </c>
      <c r="H30" s="75">
        <f t="shared" si="2"/>
        <v>602.70000000000005</v>
      </c>
      <c r="I30" s="75">
        <v>0</v>
      </c>
      <c r="J30" s="75">
        <f t="shared" si="3"/>
        <v>638.4</v>
      </c>
      <c r="K30" s="75">
        <v>3738</v>
      </c>
      <c r="L30" s="94">
        <f t="shared" si="5"/>
        <v>4979.1000000000004</v>
      </c>
      <c r="M30" s="94"/>
      <c r="N30" s="10">
        <f t="shared" si="4"/>
        <v>16020.9</v>
      </c>
    </row>
    <row r="31" spans="1:14" s="41" customFormat="1" ht="39" customHeight="1" thickBot="1" x14ac:dyDescent="0.3">
      <c r="A31" s="9">
        <v>20</v>
      </c>
      <c r="B31" s="45" t="s">
        <v>68</v>
      </c>
      <c r="C31" s="40" t="s">
        <v>65</v>
      </c>
      <c r="D31" s="40" t="s">
        <v>69</v>
      </c>
      <c r="E31" s="40" t="s">
        <v>33</v>
      </c>
      <c r="F31" s="91" t="s">
        <v>25</v>
      </c>
      <c r="G31" s="6">
        <v>23000</v>
      </c>
      <c r="H31" s="75">
        <f t="shared" si="2"/>
        <v>660.1</v>
      </c>
      <c r="I31" s="75">
        <v>0</v>
      </c>
      <c r="J31" s="75">
        <f t="shared" si="3"/>
        <v>699.2</v>
      </c>
      <c r="K31" s="75">
        <v>16735.400000000001</v>
      </c>
      <c r="L31" s="94">
        <f t="shared" si="5"/>
        <v>18094.7</v>
      </c>
      <c r="M31" s="94"/>
      <c r="N31" s="10">
        <f t="shared" si="4"/>
        <v>4905.2999999999993</v>
      </c>
    </row>
    <row r="32" spans="1:14" s="41" customFormat="1" ht="38.1" customHeight="1" thickBot="1" x14ac:dyDescent="0.3">
      <c r="A32" s="9">
        <v>21</v>
      </c>
      <c r="B32" s="45" t="s">
        <v>70</v>
      </c>
      <c r="C32" s="40" t="s">
        <v>65</v>
      </c>
      <c r="D32" s="40" t="s">
        <v>66</v>
      </c>
      <c r="E32" s="40" t="s">
        <v>33</v>
      </c>
      <c r="F32" s="91" t="s">
        <v>14</v>
      </c>
      <c r="G32" s="6">
        <v>21000</v>
      </c>
      <c r="H32" s="75">
        <f t="shared" si="2"/>
        <v>602.70000000000005</v>
      </c>
      <c r="I32" s="75">
        <v>0</v>
      </c>
      <c r="J32" s="75">
        <f t="shared" si="3"/>
        <v>638.4</v>
      </c>
      <c r="K32" s="75">
        <v>505</v>
      </c>
      <c r="L32" s="94">
        <f t="shared" si="5"/>
        <v>1746.1</v>
      </c>
      <c r="M32" s="94"/>
      <c r="N32" s="10">
        <f t="shared" si="4"/>
        <v>19253.900000000001</v>
      </c>
    </row>
    <row r="33" spans="1:14" s="41" customFormat="1" ht="38.1" customHeight="1" thickBot="1" x14ac:dyDescent="0.3">
      <c r="A33" s="9">
        <v>22</v>
      </c>
      <c r="B33" s="45" t="s">
        <v>71</v>
      </c>
      <c r="C33" s="40" t="s">
        <v>65</v>
      </c>
      <c r="D33" s="40" t="s">
        <v>72</v>
      </c>
      <c r="E33" s="40" t="s">
        <v>33</v>
      </c>
      <c r="F33" s="91" t="s">
        <v>25</v>
      </c>
      <c r="G33" s="6">
        <v>25000</v>
      </c>
      <c r="H33" s="75">
        <v>717.5</v>
      </c>
      <c r="I33" s="75">
        <v>0</v>
      </c>
      <c r="J33" s="75">
        <v>760</v>
      </c>
      <c r="K33" s="75">
        <v>10464.85</v>
      </c>
      <c r="L33" s="94">
        <f>H33+I33+J33+K33</f>
        <v>11942.35</v>
      </c>
      <c r="M33" s="94"/>
      <c r="N33" s="10">
        <f t="shared" si="4"/>
        <v>13057.65</v>
      </c>
    </row>
    <row r="34" spans="1:14" s="41" customFormat="1" ht="39" customHeight="1" thickBot="1" x14ac:dyDescent="0.3">
      <c r="A34" s="9">
        <v>23</v>
      </c>
      <c r="B34" s="45" t="s">
        <v>73</v>
      </c>
      <c r="C34" s="40" t="s">
        <v>65</v>
      </c>
      <c r="D34" s="40" t="s">
        <v>66</v>
      </c>
      <c r="E34" s="40" t="s">
        <v>33</v>
      </c>
      <c r="F34" s="91" t="s">
        <v>14</v>
      </c>
      <c r="G34" s="6">
        <v>21000</v>
      </c>
      <c r="H34" s="75">
        <f t="shared" si="2"/>
        <v>602.70000000000005</v>
      </c>
      <c r="I34" s="75">
        <v>0</v>
      </c>
      <c r="J34" s="75">
        <f t="shared" si="3"/>
        <v>638.4</v>
      </c>
      <c r="K34" s="75">
        <v>11272</v>
      </c>
      <c r="L34" s="94">
        <f>H34+I34+J34+K34</f>
        <v>12513.1</v>
      </c>
      <c r="M34" s="94"/>
      <c r="N34" s="10">
        <f t="shared" si="4"/>
        <v>8486.9</v>
      </c>
    </row>
    <row r="35" spans="1:14" s="41" customFormat="1" ht="38.1" customHeight="1" thickBot="1" x14ac:dyDescent="0.3">
      <c r="A35" s="9">
        <v>24</v>
      </c>
      <c r="B35" s="45" t="s">
        <v>168</v>
      </c>
      <c r="C35" s="40" t="s">
        <v>65</v>
      </c>
      <c r="D35" s="40" t="s">
        <v>66</v>
      </c>
      <c r="E35" s="40" t="s">
        <v>33</v>
      </c>
      <c r="F35" s="6" t="s">
        <v>14</v>
      </c>
      <c r="G35" s="6">
        <v>21000</v>
      </c>
      <c r="H35" s="75">
        <f t="shared" si="2"/>
        <v>602.70000000000005</v>
      </c>
      <c r="I35" s="75">
        <v>0</v>
      </c>
      <c r="J35" s="75">
        <f t="shared" si="3"/>
        <v>638.4</v>
      </c>
      <c r="K35" s="75">
        <v>325</v>
      </c>
      <c r="L35" s="94">
        <f t="shared" si="5"/>
        <v>1566.1</v>
      </c>
      <c r="M35" s="94"/>
      <c r="N35" s="10">
        <f t="shared" si="4"/>
        <v>19433.900000000001</v>
      </c>
    </row>
    <row r="36" spans="1:14" s="67" customFormat="1" ht="39" customHeight="1" thickBot="1" x14ac:dyDescent="0.3">
      <c r="A36" s="9">
        <v>25</v>
      </c>
      <c r="B36" s="45" t="s">
        <v>78</v>
      </c>
      <c r="C36" s="40" t="s">
        <v>65</v>
      </c>
      <c r="D36" s="40" t="s">
        <v>66</v>
      </c>
      <c r="E36" s="40" t="s">
        <v>33</v>
      </c>
      <c r="F36" s="6" t="s">
        <v>14</v>
      </c>
      <c r="G36" s="6">
        <v>21000</v>
      </c>
      <c r="H36" s="75">
        <f t="shared" si="2"/>
        <v>602.70000000000005</v>
      </c>
      <c r="I36" s="75">
        <v>0</v>
      </c>
      <c r="J36" s="75">
        <f t="shared" si="3"/>
        <v>638.4</v>
      </c>
      <c r="K36" s="75">
        <v>12848.91</v>
      </c>
      <c r="L36" s="94">
        <f t="shared" si="5"/>
        <v>14090.01</v>
      </c>
      <c r="M36" s="94"/>
      <c r="N36" s="10">
        <f t="shared" si="4"/>
        <v>6909.99</v>
      </c>
    </row>
    <row r="37" spans="1:14" s="41" customFormat="1" ht="38.1" customHeight="1" thickBot="1" x14ac:dyDescent="0.3">
      <c r="A37" s="9">
        <v>26</v>
      </c>
      <c r="B37" s="45" t="s">
        <v>79</v>
      </c>
      <c r="C37" s="40" t="s">
        <v>65</v>
      </c>
      <c r="D37" s="40" t="s">
        <v>66</v>
      </c>
      <c r="E37" s="40" t="s">
        <v>33</v>
      </c>
      <c r="F37" s="6" t="s">
        <v>25</v>
      </c>
      <c r="G37" s="6">
        <v>21000</v>
      </c>
      <c r="H37" s="75">
        <f t="shared" si="2"/>
        <v>602.70000000000005</v>
      </c>
      <c r="I37" s="75">
        <v>0</v>
      </c>
      <c r="J37" s="75">
        <f t="shared" si="3"/>
        <v>638.4</v>
      </c>
      <c r="K37" s="75">
        <v>325</v>
      </c>
      <c r="L37" s="94">
        <f t="shared" si="5"/>
        <v>1566.1</v>
      </c>
      <c r="M37" s="94"/>
      <c r="N37" s="10">
        <f t="shared" si="4"/>
        <v>19433.900000000001</v>
      </c>
    </row>
    <row r="38" spans="1:14" s="41" customFormat="1" ht="38.1" customHeight="1" thickBot="1" x14ac:dyDescent="0.3">
      <c r="A38" s="9">
        <v>27</v>
      </c>
      <c r="B38" s="45" t="s">
        <v>82</v>
      </c>
      <c r="C38" s="40" t="s">
        <v>65</v>
      </c>
      <c r="D38" s="92" t="s">
        <v>66</v>
      </c>
      <c r="E38" s="40" t="s">
        <v>33</v>
      </c>
      <c r="F38" s="93" t="s">
        <v>14</v>
      </c>
      <c r="G38" s="6">
        <v>21000</v>
      </c>
      <c r="H38" s="75">
        <f t="shared" si="2"/>
        <v>602.70000000000005</v>
      </c>
      <c r="I38" s="75">
        <v>0</v>
      </c>
      <c r="J38" s="75">
        <f t="shared" si="3"/>
        <v>638.4</v>
      </c>
      <c r="K38" s="75">
        <v>2948.91</v>
      </c>
      <c r="L38" s="94">
        <f t="shared" si="5"/>
        <v>4190.01</v>
      </c>
      <c r="M38" s="94"/>
      <c r="N38" s="10">
        <f t="shared" si="4"/>
        <v>16809.989999999998</v>
      </c>
    </row>
    <row r="39" spans="1:14" s="41" customFormat="1" ht="38.1" customHeight="1" thickBot="1" x14ac:dyDescent="0.3">
      <c r="A39" s="9">
        <v>28</v>
      </c>
      <c r="B39" s="45" t="s">
        <v>83</v>
      </c>
      <c r="C39" s="40" t="s">
        <v>65</v>
      </c>
      <c r="D39" s="92" t="s">
        <v>66</v>
      </c>
      <c r="E39" s="40" t="s">
        <v>13</v>
      </c>
      <c r="F39" s="93" t="s">
        <v>14</v>
      </c>
      <c r="G39" s="6">
        <v>21000</v>
      </c>
      <c r="H39" s="75">
        <f t="shared" si="2"/>
        <v>602.70000000000005</v>
      </c>
      <c r="I39" s="75">
        <v>0</v>
      </c>
      <c r="J39" s="75">
        <f>G39*3.04%</f>
        <v>638.4</v>
      </c>
      <c r="K39" s="75">
        <v>16152.53</v>
      </c>
      <c r="L39" s="94">
        <f t="shared" si="5"/>
        <v>17393.63</v>
      </c>
      <c r="M39" s="94"/>
      <c r="N39" s="10">
        <f t="shared" si="4"/>
        <v>3606.369999999999</v>
      </c>
    </row>
    <row r="40" spans="1:14" s="41" customFormat="1" ht="38.1" customHeight="1" thickBot="1" x14ac:dyDescent="0.3">
      <c r="A40" s="9">
        <v>29</v>
      </c>
      <c r="B40" s="45" t="s">
        <v>84</v>
      </c>
      <c r="C40" s="40" t="s">
        <v>65</v>
      </c>
      <c r="D40" s="40" t="s">
        <v>66</v>
      </c>
      <c r="E40" s="40" t="s">
        <v>33</v>
      </c>
      <c r="F40" s="6" t="s">
        <v>25</v>
      </c>
      <c r="G40" s="6">
        <v>21000</v>
      </c>
      <c r="H40" s="75">
        <f t="shared" si="2"/>
        <v>602.70000000000005</v>
      </c>
      <c r="I40" s="75">
        <v>0</v>
      </c>
      <c r="J40" s="75">
        <f t="shared" si="3"/>
        <v>638.4</v>
      </c>
      <c r="K40" s="75">
        <v>2912.38</v>
      </c>
      <c r="L40" s="94">
        <f>H40+I40+J40+K40</f>
        <v>4153.4799999999996</v>
      </c>
      <c r="M40" s="94"/>
      <c r="N40" s="10">
        <f t="shared" si="4"/>
        <v>16846.52</v>
      </c>
    </row>
    <row r="41" spans="1:14" s="41" customFormat="1" ht="38.1" customHeight="1" thickBot="1" x14ac:dyDescent="0.3">
      <c r="A41" s="9">
        <v>30</v>
      </c>
      <c r="B41" s="45" t="s">
        <v>107</v>
      </c>
      <c r="C41" s="40" t="s">
        <v>65</v>
      </c>
      <c r="D41" s="92" t="s">
        <v>66</v>
      </c>
      <c r="E41" s="40" t="s">
        <v>33</v>
      </c>
      <c r="F41" s="91" t="s">
        <v>14</v>
      </c>
      <c r="G41" s="6">
        <v>21000</v>
      </c>
      <c r="H41" s="75">
        <f t="shared" si="2"/>
        <v>602.70000000000005</v>
      </c>
      <c r="I41" s="75">
        <v>0</v>
      </c>
      <c r="J41" s="75">
        <f t="shared" si="3"/>
        <v>638.4</v>
      </c>
      <c r="K41" s="75">
        <v>7187</v>
      </c>
      <c r="L41" s="94">
        <f t="shared" si="5"/>
        <v>8428.1</v>
      </c>
      <c r="M41" s="94"/>
      <c r="N41" s="10">
        <f t="shared" si="4"/>
        <v>12571.9</v>
      </c>
    </row>
    <row r="42" spans="1:14" s="41" customFormat="1" ht="38.1" customHeight="1" thickBot="1" x14ac:dyDescent="0.3">
      <c r="A42" s="9">
        <v>31</v>
      </c>
      <c r="B42" s="45" t="s">
        <v>108</v>
      </c>
      <c r="C42" s="40" t="s">
        <v>65</v>
      </c>
      <c r="D42" s="92" t="s">
        <v>66</v>
      </c>
      <c r="E42" s="40" t="s">
        <v>33</v>
      </c>
      <c r="F42" s="91" t="s">
        <v>14</v>
      </c>
      <c r="G42" s="6">
        <v>21000</v>
      </c>
      <c r="H42" s="75">
        <f t="shared" si="2"/>
        <v>602.70000000000005</v>
      </c>
      <c r="I42" s="75">
        <v>0</v>
      </c>
      <c r="J42" s="75">
        <f t="shared" si="3"/>
        <v>638.4</v>
      </c>
      <c r="K42" s="75">
        <v>325</v>
      </c>
      <c r="L42" s="94">
        <f t="shared" si="5"/>
        <v>1566.1</v>
      </c>
      <c r="M42" s="94"/>
      <c r="N42" s="10">
        <f t="shared" si="4"/>
        <v>19433.900000000001</v>
      </c>
    </row>
    <row r="43" spans="1:14" s="41" customFormat="1" ht="38.1" customHeight="1" thickBot="1" x14ac:dyDescent="0.3">
      <c r="A43" s="9">
        <v>32</v>
      </c>
      <c r="B43" s="45" t="s">
        <v>111</v>
      </c>
      <c r="C43" s="40" t="s">
        <v>65</v>
      </c>
      <c r="D43" s="92" t="s">
        <v>140</v>
      </c>
      <c r="E43" s="40" t="s">
        <v>33</v>
      </c>
      <c r="F43" s="91" t="s">
        <v>25</v>
      </c>
      <c r="G43" s="6">
        <v>38000</v>
      </c>
      <c r="H43" s="75">
        <f t="shared" si="2"/>
        <v>1090.5999999999999</v>
      </c>
      <c r="I43" s="75">
        <v>0</v>
      </c>
      <c r="J43" s="75">
        <f t="shared" si="3"/>
        <v>1155.2</v>
      </c>
      <c r="K43" s="75">
        <v>12621.38</v>
      </c>
      <c r="L43" s="94">
        <f t="shared" si="5"/>
        <v>14867.18</v>
      </c>
      <c r="M43" s="94"/>
      <c r="N43" s="10">
        <f t="shared" si="4"/>
        <v>23132.82</v>
      </c>
    </row>
    <row r="44" spans="1:14" s="41" customFormat="1" ht="38.1" customHeight="1" thickBot="1" x14ac:dyDescent="0.3">
      <c r="A44" s="9">
        <v>33</v>
      </c>
      <c r="B44" s="45" t="s">
        <v>203</v>
      </c>
      <c r="C44" s="40" t="s">
        <v>65</v>
      </c>
      <c r="D44" s="92" t="s">
        <v>69</v>
      </c>
      <c r="E44" s="40" t="s">
        <v>33</v>
      </c>
      <c r="F44" s="91" t="s">
        <v>25</v>
      </c>
      <c r="G44" s="6">
        <v>23000</v>
      </c>
      <c r="H44" s="75">
        <v>660.1</v>
      </c>
      <c r="I44" s="75">
        <v>0</v>
      </c>
      <c r="J44" s="75">
        <f t="shared" si="3"/>
        <v>699.2</v>
      </c>
      <c r="K44" s="75">
        <v>325</v>
      </c>
      <c r="L44" s="94">
        <f t="shared" si="5"/>
        <v>1684.3000000000002</v>
      </c>
      <c r="M44" s="94"/>
      <c r="N44" s="10">
        <f t="shared" si="4"/>
        <v>21315.7</v>
      </c>
    </row>
    <row r="45" spans="1:14" s="41" customFormat="1" ht="43.5" customHeight="1" thickBot="1" x14ac:dyDescent="0.3">
      <c r="A45" s="9">
        <v>34</v>
      </c>
      <c r="B45" s="45" t="s">
        <v>142</v>
      </c>
      <c r="C45" s="40" t="s">
        <v>65</v>
      </c>
      <c r="D45" s="92" t="s">
        <v>66</v>
      </c>
      <c r="E45" s="40" t="s">
        <v>33</v>
      </c>
      <c r="F45" s="91" t="s">
        <v>14</v>
      </c>
      <c r="G45" s="6">
        <v>21000</v>
      </c>
      <c r="H45" s="75">
        <v>602.70000000000005</v>
      </c>
      <c r="I45" s="75">
        <v>0</v>
      </c>
      <c r="J45" s="75">
        <v>638.4</v>
      </c>
      <c r="K45" s="75">
        <v>1425</v>
      </c>
      <c r="L45" s="94">
        <f t="shared" si="5"/>
        <v>2666.1</v>
      </c>
      <c r="M45" s="94"/>
      <c r="N45" s="10">
        <f t="shared" si="4"/>
        <v>18333.900000000001</v>
      </c>
    </row>
    <row r="46" spans="1:14" s="41" customFormat="1" ht="38.1" customHeight="1" thickBot="1" x14ac:dyDescent="0.3">
      <c r="A46" s="9">
        <v>35</v>
      </c>
      <c r="B46" s="45" t="s">
        <v>74</v>
      </c>
      <c r="C46" s="40" t="s">
        <v>133</v>
      </c>
      <c r="D46" s="92" t="s">
        <v>75</v>
      </c>
      <c r="E46" s="92" t="s">
        <v>26</v>
      </c>
      <c r="F46" s="93" t="s">
        <v>14</v>
      </c>
      <c r="G46" s="6">
        <v>45000</v>
      </c>
      <c r="H46" s="75">
        <f>G46*0.0287</f>
        <v>1291.5</v>
      </c>
      <c r="I46" s="75">
        <v>0</v>
      </c>
      <c r="J46" s="75">
        <f t="shared" si="3"/>
        <v>1368</v>
      </c>
      <c r="K46" s="75">
        <v>19975.5</v>
      </c>
      <c r="L46" s="94">
        <f t="shared" si="5"/>
        <v>22635</v>
      </c>
      <c r="M46" s="94"/>
      <c r="N46" s="10">
        <f t="shared" si="4"/>
        <v>22365</v>
      </c>
    </row>
    <row r="47" spans="1:14" s="41" customFormat="1" ht="38.1" customHeight="1" thickBot="1" x14ac:dyDescent="0.3">
      <c r="A47" s="9">
        <v>36</v>
      </c>
      <c r="B47" s="66" t="s">
        <v>59</v>
      </c>
      <c r="C47" s="40" t="s">
        <v>134</v>
      </c>
      <c r="D47" s="65" t="s">
        <v>60</v>
      </c>
      <c r="E47" s="65" t="s">
        <v>33</v>
      </c>
      <c r="F47" s="6" t="s">
        <v>25</v>
      </c>
      <c r="G47" s="6">
        <v>38000</v>
      </c>
      <c r="H47" s="75">
        <f t="shared" si="2"/>
        <v>1090.5999999999999</v>
      </c>
      <c r="I47" s="75">
        <v>0</v>
      </c>
      <c r="J47" s="75">
        <f t="shared" si="3"/>
        <v>1155.2</v>
      </c>
      <c r="K47" s="75">
        <v>7762.53</v>
      </c>
      <c r="L47" s="94">
        <f t="shared" si="5"/>
        <v>10008.33</v>
      </c>
      <c r="M47" s="94"/>
      <c r="N47" s="10">
        <f t="shared" si="4"/>
        <v>27991.67</v>
      </c>
    </row>
    <row r="48" spans="1:14" s="41" customFormat="1" ht="38.1" customHeight="1" thickBot="1" x14ac:dyDescent="0.3">
      <c r="A48" s="9">
        <v>37</v>
      </c>
      <c r="B48" s="45" t="s">
        <v>28</v>
      </c>
      <c r="C48" s="40" t="s">
        <v>29</v>
      </c>
      <c r="D48" s="40" t="s">
        <v>30</v>
      </c>
      <c r="E48" s="40" t="s">
        <v>13</v>
      </c>
      <c r="F48" s="6" t="s">
        <v>25</v>
      </c>
      <c r="G48" s="6">
        <v>140000</v>
      </c>
      <c r="H48" s="75">
        <f t="shared" si="2"/>
        <v>4018</v>
      </c>
      <c r="I48" s="75">
        <v>21117.52</v>
      </c>
      <c r="J48" s="75">
        <v>4256</v>
      </c>
      <c r="K48" s="75">
        <v>2012.38</v>
      </c>
      <c r="L48" s="94">
        <f t="shared" si="5"/>
        <v>31403.9</v>
      </c>
      <c r="M48" s="94"/>
      <c r="N48" s="10">
        <f t="shared" si="4"/>
        <v>108596.1</v>
      </c>
    </row>
    <row r="49" spans="1:14" s="41" customFormat="1" ht="38.1" customHeight="1" thickBot="1" x14ac:dyDescent="0.3">
      <c r="A49" s="9">
        <v>38</v>
      </c>
      <c r="B49" s="45" t="s">
        <v>137</v>
      </c>
      <c r="C49" s="40" t="s">
        <v>18</v>
      </c>
      <c r="D49" s="40" t="s">
        <v>19</v>
      </c>
      <c r="E49" s="40" t="s">
        <v>13</v>
      </c>
      <c r="F49" s="6" t="s">
        <v>14</v>
      </c>
      <c r="G49" s="6">
        <v>115000</v>
      </c>
      <c r="H49" s="75">
        <f t="shared" si="2"/>
        <v>3300.5</v>
      </c>
      <c r="I49" s="75">
        <v>15633.74</v>
      </c>
      <c r="J49" s="75">
        <f t="shared" si="3"/>
        <v>3496</v>
      </c>
      <c r="K49" s="75">
        <v>1151.5</v>
      </c>
      <c r="L49" s="94">
        <f t="shared" si="5"/>
        <v>23581.739999999998</v>
      </c>
      <c r="M49" s="94"/>
      <c r="N49" s="10">
        <f t="shared" si="4"/>
        <v>91418.260000000009</v>
      </c>
    </row>
    <row r="50" spans="1:14" s="41" customFormat="1" ht="38.1" customHeight="1" thickBot="1" x14ac:dyDescent="0.3">
      <c r="A50" s="9">
        <v>39</v>
      </c>
      <c r="B50" s="45" t="s">
        <v>52</v>
      </c>
      <c r="C50" s="40" t="s">
        <v>18</v>
      </c>
      <c r="D50" s="40" t="s">
        <v>53</v>
      </c>
      <c r="E50" s="40" t="s">
        <v>26</v>
      </c>
      <c r="F50" s="6" t="s">
        <v>14</v>
      </c>
      <c r="G50" s="6">
        <v>45000</v>
      </c>
      <c r="H50" s="75">
        <f t="shared" si="2"/>
        <v>1291.5</v>
      </c>
      <c r="I50" s="75">
        <v>0</v>
      </c>
      <c r="J50" s="75">
        <f t="shared" si="3"/>
        <v>1368</v>
      </c>
      <c r="K50" s="75">
        <v>325</v>
      </c>
      <c r="L50" s="94">
        <f t="shared" si="5"/>
        <v>2984.5</v>
      </c>
      <c r="M50" s="94"/>
      <c r="N50" s="10">
        <f t="shared" si="4"/>
        <v>42015.5</v>
      </c>
    </row>
    <row r="51" spans="1:14" s="41" customFormat="1" ht="38.1" customHeight="1" thickBot="1" x14ac:dyDescent="0.3">
      <c r="A51" s="9">
        <v>40</v>
      </c>
      <c r="B51" s="45" t="s">
        <v>38</v>
      </c>
      <c r="C51" s="40" t="s">
        <v>16</v>
      </c>
      <c r="D51" s="40" t="s">
        <v>39</v>
      </c>
      <c r="E51" s="40" t="s">
        <v>13</v>
      </c>
      <c r="F51" s="6" t="s">
        <v>25</v>
      </c>
      <c r="G51" s="6">
        <v>115000</v>
      </c>
      <c r="H51" s="75">
        <f t="shared" si="2"/>
        <v>3300.5</v>
      </c>
      <c r="I51" s="75">
        <v>15633.74</v>
      </c>
      <c r="J51" s="75">
        <v>3496</v>
      </c>
      <c r="K51" s="75">
        <v>1925</v>
      </c>
      <c r="L51" s="94">
        <f t="shared" si="5"/>
        <v>24355.239999999998</v>
      </c>
      <c r="M51" s="94"/>
      <c r="N51" s="10">
        <f t="shared" si="4"/>
        <v>90644.760000000009</v>
      </c>
    </row>
    <row r="52" spans="1:14" s="41" customFormat="1" ht="38.1" customHeight="1" thickBot="1" x14ac:dyDescent="0.3">
      <c r="A52" s="9">
        <v>41</v>
      </c>
      <c r="B52" s="45" t="s">
        <v>22</v>
      </c>
      <c r="C52" s="40" t="s">
        <v>16</v>
      </c>
      <c r="D52" s="40" t="s">
        <v>23</v>
      </c>
      <c r="E52" s="40" t="s">
        <v>24</v>
      </c>
      <c r="F52" s="6" t="s">
        <v>25</v>
      </c>
      <c r="G52" s="6">
        <v>55000</v>
      </c>
      <c r="H52" s="75">
        <f t="shared" si="2"/>
        <v>1578.5</v>
      </c>
      <c r="I52" s="75">
        <v>2083.46</v>
      </c>
      <c r="J52" s="75">
        <v>1672</v>
      </c>
      <c r="K52" s="75">
        <v>4226.26</v>
      </c>
      <c r="L52" s="94">
        <f t="shared" si="5"/>
        <v>9560.2200000000012</v>
      </c>
      <c r="M52" s="94"/>
      <c r="N52" s="10">
        <f t="shared" si="4"/>
        <v>45439.78</v>
      </c>
    </row>
    <row r="53" spans="1:14" s="41" customFormat="1" ht="38.1" customHeight="1" thickBot="1" x14ac:dyDescent="0.3">
      <c r="A53" s="9">
        <v>42</v>
      </c>
      <c r="B53" s="45" t="s">
        <v>27</v>
      </c>
      <c r="C53" s="40" t="s">
        <v>16</v>
      </c>
      <c r="D53" s="40" t="s">
        <v>173</v>
      </c>
      <c r="E53" s="40" t="s">
        <v>13</v>
      </c>
      <c r="F53" s="6" t="s">
        <v>25</v>
      </c>
      <c r="G53" s="6">
        <v>45000</v>
      </c>
      <c r="H53" s="75">
        <f t="shared" si="2"/>
        <v>1291.5</v>
      </c>
      <c r="I53" s="75">
        <v>0</v>
      </c>
      <c r="J53" s="75">
        <f t="shared" si="3"/>
        <v>1368</v>
      </c>
      <c r="K53" s="75">
        <v>2738.88</v>
      </c>
      <c r="L53" s="94">
        <f t="shared" si="5"/>
        <v>5398.38</v>
      </c>
      <c r="M53" s="94"/>
      <c r="N53" s="10">
        <f t="shared" si="4"/>
        <v>39601.620000000003</v>
      </c>
    </row>
    <row r="54" spans="1:14" s="41" customFormat="1" ht="38.1" customHeight="1" thickBot="1" x14ac:dyDescent="0.3">
      <c r="A54" s="9">
        <v>43</v>
      </c>
      <c r="B54" s="45" t="s">
        <v>15</v>
      </c>
      <c r="C54" s="40" t="s">
        <v>16</v>
      </c>
      <c r="D54" s="40" t="s">
        <v>17</v>
      </c>
      <c r="E54" s="40" t="s">
        <v>13</v>
      </c>
      <c r="F54" s="6" t="s">
        <v>14</v>
      </c>
      <c r="G54" s="6">
        <v>45000</v>
      </c>
      <c r="H54" s="75">
        <f t="shared" si="2"/>
        <v>1291.5</v>
      </c>
      <c r="I54" s="75">
        <v>1148.33</v>
      </c>
      <c r="J54" s="75">
        <f t="shared" si="3"/>
        <v>1368</v>
      </c>
      <c r="K54" s="75">
        <v>325</v>
      </c>
      <c r="L54" s="94">
        <f t="shared" si="5"/>
        <v>4132.83</v>
      </c>
      <c r="M54" s="94"/>
      <c r="N54" s="10">
        <f t="shared" si="4"/>
        <v>40867.17</v>
      </c>
    </row>
    <row r="55" spans="1:14" s="41" customFormat="1" ht="38.1" customHeight="1" thickBot="1" x14ac:dyDescent="0.3">
      <c r="A55" s="9">
        <v>44</v>
      </c>
      <c r="B55" s="45" t="s">
        <v>31</v>
      </c>
      <c r="C55" s="40" t="s">
        <v>16</v>
      </c>
      <c r="D55" s="40" t="s">
        <v>32</v>
      </c>
      <c r="E55" s="65" t="s">
        <v>33</v>
      </c>
      <c r="F55" s="6" t="s">
        <v>25</v>
      </c>
      <c r="G55" s="6">
        <v>36000</v>
      </c>
      <c r="H55" s="75">
        <f t="shared" si="2"/>
        <v>1033.2</v>
      </c>
      <c r="I55" s="75">
        <v>0</v>
      </c>
      <c r="J55" s="75">
        <f t="shared" si="3"/>
        <v>1094.4000000000001</v>
      </c>
      <c r="K55" s="75">
        <v>425</v>
      </c>
      <c r="L55" s="94">
        <f t="shared" si="5"/>
        <v>2552.6000000000004</v>
      </c>
      <c r="M55" s="94"/>
      <c r="N55" s="10">
        <f t="shared" si="4"/>
        <v>33447.4</v>
      </c>
    </row>
    <row r="56" spans="1:14" s="41" customFormat="1" ht="38.1" customHeight="1" thickBot="1" x14ac:dyDescent="0.3">
      <c r="A56" s="9">
        <v>45</v>
      </c>
      <c r="B56" s="45" t="s">
        <v>34</v>
      </c>
      <c r="C56" s="40" t="s">
        <v>16</v>
      </c>
      <c r="D56" s="40" t="s">
        <v>35</v>
      </c>
      <c r="E56" s="40" t="s">
        <v>13</v>
      </c>
      <c r="F56" s="6" t="s">
        <v>25</v>
      </c>
      <c r="G56" s="6">
        <v>34000</v>
      </c>
      <c r="H56" s="75">
        <f t="shared" si="2"/>
        <v>975.8</v>
      </c>
      <c r="I56" s="75">
        <v>0</v>
      </c>
      <c r="J56" s="75">
        <f t="shared" si="3"/>
        <v>1033.5999999999999</v>
      </c>
      <c r="K56" s="75">
        <v>425</v>
      </c>
      <c r="L56" s="94">
        <f t="shared" si="5"/>
        <v>2434.3999999999996</v>
      </c>
      <c r="M56" s="94"/>
      <c r="N56" s="10">
        <f t="shared" si="4"/>
        <v>31565.599999999999</v>
      </c>
    </row>
    <row r="57" spans="1:14" s="41" customFormat="1" ht="38.1" customHeight="1" thickBot="1" x14ac:dyDescent="0.3">
      <c r="A57" s="9">
        <v>46</v>
      </c>
      <c r="B57" s="45" t="s">
        <v>178</v>
      </c>
      <c r="C57" s="40" t="s">
        <v>61</v>
      </c>
      <c r="D57" s="40" t="s">
        <v>180</v>
      </c>
      <c r="E57" s="40" t="s">
        <v>33</v>
      </c>
      <c r="F57" s="6" t="s">
        <v>25</v>
      </c>
      <c r="G57" s="6">
        <v>31000</v>
      </c>
      <c r="H57" s="75">
        <f t="shared" ref="H57" si="10">G57*0.0287</f>
        <v>889.7</v>
      </c>
      <c r="I57" s="75">
        <v>0</v>
      </c>
      <c r="J57" s="75">
        <f t="shared" ref="J57" si="11">G57*3.04%</f>
        <v>942.4</v>
      </c>
      <c r="K57" s="75">
        <v>25</v>
      </c>
      <c r="L57" s="94">
        <f t="shared" ref="L57" si="12">H57+I57+J57+K57</f>
        <v>1857.1</v>
      </c>
      <c r="M57" s="94"/>
      <c r="N57" s="10">
        <f t="shared" ref="N57" si="13">G57-L57</f>
        <v>29142.9</v>
      </c>
    </row>
    <row r="58" spans="1:14" s="41" customFormat="1" ht="38.1" customHeight="1" thickBot="1" x14ac:dyDescent="0.3">
      <c r="A58" s="9">
        <v>47</v>
      </c>
      <c r="B58" s="45" t="s">
        <v>179</v>
      </c>
      <c r="C58" s="40" t="s">
        <v>65</v>
      </c>
      <c r="D58" s="40" t="s">
        <v>69</v>
      </c>
      <c r="E58" s="40" t="s">
        <v>33</v>
      </c>
      <c r="F58" s="6" t="s">
        <v>25</v>
      </c>
      <c r="G58" s="6">
        <v>23000</v>
      </c>
      <c r="H58" s="75">
        <v>660.1</v>
      </c>
      <c r="I58" s="75">
        <v>0</v>
      </c>
      <c r="J58" s="75">
        <f t="shared" ref="J58" si="14">G58*3.04%</f>
        <v>699.2</v>
      </c>
      <c r="K58" s="75">
        <v>325</v>
      </c>
      <c r="L58" s="94">
        <f t="shared" ref="L58" si="15">H58+I58+J58+K58</f>
        <v>1684.3000000000002</v>
      </c>
      <c r="M58" s="94"/>
      <c r="N58" s="10">
        <f t="shared" ref="N58" si="16">G58-L58</f>
        <v>21315.7</v>
      </c>
    </row>
    <row r="59" spans="1:14" s="41" customFormat="1" ht="33.75" customHeight="1" thickBot="1" x14ac:dyDescent="0.3">
      <c r="A59" s="9">
        <v>48</v>
      </c>
      <c r="B59" s="45" t="s">
        <v>49</v>
      </c>
      <c r="C59" s="40" t="s">
        <v>16</v>
      </c>
      <c r="D59" s="40" t="s">
        <v>35</v>
      </c>
      <c r="E59" s="40" t="s">
        <v>13</v>
      </c>
      <c r="F59" s="6" t="s">
        <v>25</v>
      </c>
      <c r="G59" s="6">
        <v>34000</v>
      </c>
      <c r="H59" s="75">
        <f t="shared" si="2"/>
        <v>975.8</v>
      </c>
      <c r="I59" s="75">
        <v>0</v>
      </c>
      <c r="J59" s="75">
        <f t="shared" si="3"/>
        <v>1033.5999999999999</v>
      </c>
      <c r="K59" s="75">
        <v>3599.76</v>
      </c>
      <c r="L59" s="94">
        <f t="shared" si="5"/>
        <v>5609.16</v>
      </c>
      <c r="M59" s="94"/>
      <c r="N59" s="10">
        <f t="shared" si="4"/>
        <v>28390.84</v>
      </c>
    </row>
    <row r="60" spans="1:14" s="41" customFormat="1" ht="36.75" customHeight="1" thickBot="1" x14ac:dyDescent="0.3">
      <c r="A60" s="9">
        <v>49</v>
      </c>
      <c r="B60" s="45" t="s">
        <v>50</v>
      </c>
      <c r="C60" s="40" t="s">
        <v>16</v>
      </c>
      <c r="D60" s="40" t="s">
        <v>35</v>
      </c>
      <c r="E60" s="65" t="s">
        <v>33</v>
      </c>
      <c r="F60" s="6" t="s">
        <v>25</v>
      </c>
      <c r="G60" s="6">
        <v>34000</v>
      </c>
      <c r="H60" s="75">
        <f t="shared" si="2"/>
        <v>975.8</v>
      </c>
      <c r="I60" s="75">
        <v>0</v>
      </c>
      <c r="J60" s="75">
        <f t="shared" si="3"/>
        <v>1033.5999999999999</v>
      </c>
      <c r="K60" s="75">
        <v>9525</v>
      </c>
      <c r="L60" s="94">
        <f t="shared" si="5"/>
        <v>11534.4</v>
      </c>
      <c r="M60" s="94"/>
      <c r="N60" s="10">
        <f t="shared" si="4"/>
        <v>22465.599999999999</v>
      </c>
    </row>
    <row r="61" spans="1:14" s="41" customFormat="1" ht="32.25" customHeight="1" thickBot="1" x14ac:dyDescent="0.3">
      <c r="A61" s="9">
        <v>50</v>
      </c>
      <c r="B61" s="45" t="s">
        <v>51</v>
      </c>
      <c r="C61" s="40" t="s">
        <v>16</v>
      </c>
      <c r="D61" s="40" t="s">
        <v>35</v>
      </c>
      <c r="E61" s="65" t="s">
        <v>33</v>
      </c>
      <c r="F61" s="6" t="s">
        <v>25</v>
      </c>
      <c r="G61" s="6">
        <v>34000</v>
      </c>
      <c r="H61" s="75">
        <f t="shared" si="2"/>
        <v>975.8</v>
      </c>
      <c r="I61" s="75">
        <v>0</v>
      </c>
      <c r="J61" s="75">
        <f t="shared" si="3"/>
        <v>1033.5999999999999</v>
      </c>
      <c r="K61" s="75">
        <v>4912.38</v>
      </c>
      <c r="L61" s="94">
        <f t="shared" si="5"/>
        <v>6921.78</v>
      </c>
      <c r="M61" s="94"/>
      <c r="N61" s="10">
        <f t="shared" si="4"/>
        <v>27078.22</v>
      </c>
    </row>
    <row r="62" spans="1:14" s="41" customFormat="1" ht="32.25" customHeight="1" thickBot="1" x14ac:dyDescent="0.3">
      <c r="A62" s="9">
        <v>51</v>
      </c>
      <c r="B62" s="14" t="s">
        <v>125</v>
      </c>
      <c r="C62" s="14" t="s">
        <v>16</v>
      </c>
      <c r="D62" s="14" t="s">
        <v>35</v>
      </c>
      <c r="E62" s="65" t="s">
        <v>33</v>
      </c>
      <c r="F62" s="6" t="s">
        <v>25</v>
      </c>
      <c r="G62" s="6">
        <v>34000</v>
      </c>
      <c r="H62" s="75">
        <f t="shared" si="2"/>
        <v>975.8</v>
      </c>
      <c r="I62" s="75">
        <v>0</v>
      </c>
      <c r="J62" s="75">
        <f t="shared" si="3"/>
        <v>1033.5999999999999</v>
      </c>
      <c r="K62" s="75">
        <v>325</v>
      </c>
      <c r="L62" s="94">
        <f t="shared" si="5"/>
        <v>2334.3999999999996</v>
      </c>
      <c r="M62" s="94"/>
      <c r="N62" s="10">
        <f t="shared" si="4"/>
        <v>31665.599999999999</v>
      </c>
    </row>
    <row r="63" spans="1:14" s="41" customFormat="1" ht="33.75" customHeight="1" thickBot="1" x14ac:dyDescent="0.3">
      <c r="A63" s="9">
        <v>52</v>
      </c>
      <c r="B63" s="73" t="s">
        <v>126</v>
      </c>
      <c r="C63" s="14" t="s">
        <v>16</v>
      </c>
      <c r="D63" s="14" t="s">
        <v>35</v>
      </c>
      <c r="E63" s="65" t="s">
        <v>33</v>
      </c>
      <c r="F63" s="6" t="s">
        <v>25</v>
      </c>
      <c r="G63" s="6">
        <v>34000</v>
      </c>
      <c r="H63" s="75">
        <f t="shared" si="2"/>
        <v>975.8</v>
      </c>
      <c r="I63" s="75">
        <v>0</v>
      </c>
      <c r="J63" s="75">
        <f t="shared" si="3"/>
        <v>1033.5999999999999</v>
      </c>
      <c r="K63" s="75">
        <v>6861</v>
      </c>
      <c r="L63" s="94">
        <f t="shared" si="5"/>
        <v>8870.4</v>
      </c>
      <c r="M63" s="94"/>
      <c r="N63" s="10">
        <f t="shared" si="4"/>
        <v>25129.599999999999</v>
      </c>
    </row>
    <row r="64" spans="1:14" s="41" customFormat="1" ht="33.75" customHeight="1" thickBot="1" x14ac:dyDescent="0.3">
      <c r="A64" s="9">
        <v>53</v>
      </c>
      <c r="B64" s="45" t="s">
        <v>112</v>
      </c>
      <c r="C64" s="40" t="s">
        <v>128</v>
      </c>
      <c r="D64" s="40" t="s">
        <v>113</v>
      </c>
      <c r="E64" s="40" t="s">
        <v>13</v>
      </c>
      <c r="F64" s="6" t="s">
        <v>14</v>
      </c>
      <c r="G64" s="6">
        <v>115000</v>
      </c>
      <c r="H64" s="75">
        <f t="shared" si="2"/>
        <v>3300.5</v>
      </c>
      <c r="I64" s="75">
        <v>14840.05</v>
      </c>
      <c r="J64" s="75">
        <f t="shared" si="3"/>
        <v>3496</v>
      </c>
      <c r="K64" s="75">
        <v>3599.76</v>
      </c>
      <c r="L64" s="94">
        <f t="shared" si="5"/>
        <v>25236.309999999998</v>
      </c>
      <c r="M64" s="94"/>
      <c r="N64" s="10">
        <f t="shared" si="4"/>
        <v>89763.69</v>
      </c>
    </row>
    <row r="65" spans="1:14" s="41" customFormat="1" ht="33" customHeight="1" thickBot="1" x14ac:dyDescent="0.3">
      <c r="A65" s="9">
        <v>54</v>
      </c>
      <c r="B65" s="45" t="s">
        <v>115</v>
      </c>
      <c r="C65" s="40" t="s">
        <v>128</v>
      </c>
      <c r="D65" s="40" t="s">
        <v>171</v>
      </c>
      <c r="E65" s="40" t="s">
        <v>13</v>
      </c>
      <c r="F65" s="6" t="s">
        <v>14</v>
      </c>
      <c r="G65" s="6">
        <v>55000</v>
      </c>
      <c r="H65" s="75">
        <f t="shared" si="2"/>
        <v>1578.5</v>
      </c>
      <c r="I65" s="75">
        <v>2321.5700000000002</v>
      </c>
      <c r="J65" s="75">
        <f t="shared" si="3"/>
        <v>1672</v>
      </c>
      <c r="K65" s="75">
        <v>2012.38</v>
      </c>
      <c r="L65" s="94">
        <f t="shared" si="5"/>
        <v>7584.45</v>
      </c>
      <c r="M65" s="94"/>
      <c r="N65" s="10">
        <f t="shared" si="4"/>
        <v>47415.55</v>
      </c>
    </row>
    <row r="66" spans="1:14" s="41" customFormat="1" ht="31.5" customHeight="1" thickBot="1" x14ac:dyDescent="0.3">
      <c r="A66" s="9">
        <v>55</v>
      </c>
      <c r="B66" s="45" t="s">
        <v>114</v>
      </c>
      <c r="C66" s="40" t="s">
        <v>128</v>
      </c>
      <c r="D66" s="40" t="s">
        <v>103</v>
      </c>
      <c r="E66" s="40" t="s">
        <v>33</v>
      </c>
      <c r="F66" s="6" t="s">
        <v>14</v>
      </c>
      <c r="G66" s="6">
        <v>34000</v>
      </c>
      <c r="H66" s="75">
        <f t="shared" si="2"/>
        <v>975.8</v>
      </c>
      <c r="I66" s="75">
        <v>0</v>
      </c>
      <c r="J66" s="75">
        <f t="shared" si="3"/>
        <v>1033.5999999999999</v>
      </c>
      <c r="K66" s="75">
        <v>3465.38</v>
      </c>
      <c r="L66" s="94">
        <f t="shared" si="5"/>
        <v>5474.78</v>
      </c>
      <c r="M66" s="94"/>
      <c r="N66" s="10">
        <f t="shared" si="4"/>
        <v>28525.22</v>
      </c>
    </row>
    <row r="67" spans="1:14" s="41" customFormat="1" ht="32.25" customHeight="1" thickBot="1" x14ac:dyDescent="0.3">
      <c r="A67" s="9">
        <v>56</v>
      </c>
      <c r="B67" s="45" t="s">
        <v>163</v>
      </c>
      <c r="C67" s="40" t="s">
        <v>65</v>
      </c>
      <c r="D67" s="40" t="s">
        <v>164</v>
      </c>
      <c r="E67" s="40" t="s">
        <v>33</v>
      </c>
      <c r="F67" s="6" t="s">
        <v>25</v>
      </c>
      <c r="G67" s="6">
        <v>21000</v>
      </c>
      <c r="H67" s="75">
        <v>602.70000000000005</v>
      </c>
      <c r="I67" s="75">
        <v>0</v>
      </c>
      <c r="J67" s="75">
        <v>638.4</v>
      </c>
      <c r="K67" s="75">
        <v>325</v>
      </c>
      <c r="L67" s="94">
        <f t="shared" si="5"/>
        <v>1566.1</v>
      </c>
      <c r="M67" s="94"/>
      <c r="N67" s="10">
        <f>G67-L67</f>
        <v>19433.900000000001</v>
      </c>
    </row>
    <row r="68" spans="1:14" s="41" customFormat="1" ht="32.25" customHeight="1" thickBot="1" x14ac:dyDescent="0.3">
      <c r="A68" s="9">
        <v>57</v>
      </c>
      <c r="B68" s="45" t="s">
        <v>167</v>
      </c>
      <c r="C68" s="40" t="s">
        <v>128</v>
      </c>
      <c r="D68" s="40" t="s">
        <v>116</v>
      </c>
      <c r="E68" s="40" t="s">
        <v>33</v>
      </c>
      <c r="F68" s="6" t="s">
        <v>14</v>
      </c>
      <c r="G68" s="6">
        <v>34000</v>
      </c>
      <c r="H68" s="75">
        <f>G68*0.0287</f>
        <v>975.8</v>
      </c>
      <c r="I68" s="75">
        <v>0</v>
      </c>
      <c r="J68" s="75">
        <f>G68*3.04%</f>
        <v>1033.5999999999999</v>
      </c>
      <c r="K68" s="75">
        <v>325</v>
      </c>
      <c r="L68" s="94">
        <f t="shared" si="5"/>
        <v>2334.3999999999996</v>
      </c>
      <c r="M68" s="94"/>
      <c r="N68" s="10">
        <f>G68-L68</f>
        <v>31665.599999999999</v>
      </c>
    </row>
    <row r="69" spans="1:14" s="41" customFormat="1" ht="33.75" customHeight="1" thickBot="1" x14ac:dyDescent="0.3">
      <c r="A69" s="9">
        <v>58</v>
      </c>
      <c r="B69" s="45" t="s">
        <v>117</v>
      </c>
      <c r="C69" s="40" t="s">
        <v>128</v>
      </c>
      <c r="D69" s="40" t="s">
        <v>116</v>
      </c>
      <c r="E69" s="40" t="s">
        <v>33</v>
      </c>
      <c r="F69" s="6" t="s">
        <v>25</v>
      </c>
      <c r="G69" s="6">
        <v>34000</v>
      </c>
      <c r="H69" s="75">
        <f>G69*0.0287</f>
        <v>975.8</v>
      </c>
      <c r="I69" s="75">
        <v>0</v>
      </c>
      <c r="J69" s="75">
        <f>G69*3.04%</f>
        <v>1033.5999999999999</v>
      </c>
      <c r="K69" s="75">
        <v>6861</v>
      </c>
      <c r="L69" s="94">
        <f t="shared" si="5"/>
        <v>8870.4</v>
      </c>
      <c r="M69" s="94"/>
      <c r="N69" s="10">
        <f>G69-L69</f>
        <v>25129.599999999999</v>
      </c>
    </row>
    <row r="70" spans="1:14" s="41" customFormat="1" ht="33" customHeight="1" thickBot="1" x14ac:dyDescent="0.3">
      <c r="A70" s="9">
        <v>59</v>
      </c>
      <c r="B70" s="45" t="s">
        <v>10</v>
      </c>
      <c r="C70" s="40" t="s">
        <v>11</v>
      </c>
      <c r="D70" s="40" t="s">
        <v>12</v>
      </c>
      <c r="E70" s="40" t="s">
        <v>13</v>
      </c>
      <c r="F70" s="6" t="s">
        <v>14</v>
      </c>
      <c r="G70" s="6">
        <v>115000</v>
      </c>
      <c r="H70" s="75">
        <f>G70*0.0287</f>
        <v>3300.5</v>
      </c>
      <c r="I70" s="75">
        <v>15236.9</v>
      </c>
      <c r="J70" s="75">
        <f>G70*3.04%</f>
        <v>3496</v>
      </c>
      <c r="K70" s="75">
        <v>2012.38</v>
      </c>
      <c r="L70" s="94">
        <f t="shared" si="5"/>
        <v>24045.780000000002</v>
      </c>
      <c r="M70" s="94"/>
      <c r="N70" s="10">
        <f>G70-L70</f>
        <v>90954.22</v>
      </c>
    </row>
    <row r="71" spans="1:14" s="41" customFormat="1" ht="38.1" customHeight="1" thickBot="1" x14ac:dyDescent="0.3">
      <c r="A71" s="9">
        <v>60</v>
      </c>
      <c r="B71" s="45" t="s">
        <v>36</v>
      </c>
      <c r="C71" s="40" t="s">
        <v>11</v>
      </c>
      <c r="D71" s="40" t="s">
        <v>37</v>
      </c>
      <c r="E71" s="40" t="s">
        <v>13</v>
      </c>
      <c r="F71" s="6" t="s">
        <v>25</v>
      </c>
      <c r="G71" s="6">
        <v>70000</v>
      </c>
      <c r="H71" s="75">
        <f t="shared" ref="H71:H76" si="17">G71*0.0287</f>
        <v>2009</v>
      </c>
      <c r="I71" s="75">
        <v>5368.48</v>
      </c>
      <c r="J71" s="75">
        <f t="shared" ref="J71:J76" si="18">G71*3.04%</f>
        <v>2128</v>
      </c>
      <c r="K71" s="75">
        <v>325</v>
      </c>
      <c r="L71" s="94">
        <f t="shared" si="5"/>
        <v>9830.48</v>
      </c>
      <c r="M71" s="94"/>
      <c r="N71" s="10">
        <f t="shared" ref="N71:N76" si="19">G71-L71</f>
        <v>60169.520000000004</v>
      </c>
    </row>
    <row r="72" spans="1:14" s="41" customFormat="1" ht="33.75" customHeight="1" thickBot="1" x14ac:dyDescent="0.3">
      <c r="A72" s="9">
        <v>61</v>
      </c>
      <c r="B72" s="45" t="s">
        <v>20</v>
      </c>
      <c r="C72" s="40" t="s">
        <v>11</v>
      </c>
      <c r="D72" s="40" t="s">
        <v>21</v>
      </c>
      <c r="E72" s="40" t="s">
        <v>13</v>
      </c>
      <c r="F72" s="6" t="s">
        <v>14</v>
      </c>
      <c r="G72" s="6">
        <v>45000</v>
      </c>
      <c r="H72" s="75">
        <f t="shared" si="17"/>
        <v>1291.5</v>
      </c>
      <c r="I72" s="75">
        <v>0</v>
      </c>
      <c r="J72" s="75">
        <f t="shared" si="18"/>
        <v>1368</v>
      </c>
      <c r="K72" s="75">
        <v>1912.38</v>
      </c>
      <c r="L72" s="94">
        <f t="shared" ref="L72:L76" si="20">H72+I72+J72+K72</f>
        <v>4571.88</v>
      </c>
      <c r="M72" s="94"/>
      <c r="N72" s="10">
        <f t="shared" si="19"/>
        <v>40428.120000000003</v>
      </c>
    </row>
    <row r="73" spans="1:14" s="41" customFormat="1" ht="42" customHeight="1" thickBot="1" x14ac:dyDescent="0.3">
      <c r="A73" s="9">
        <v>62</v>
      </c>
      <c r="B73" s="45" t="s">
        <v>43</v>
      </c>
      <c r="C73" s="40" t="s">
        <v>41</v>
      </c>
      <c r="D73" s="40" t="s">
        <v>44</v>
      </c>
      <c r="E73" s="40" t="s">
        <v>13</v>
      </c>
      <c r="F73" s="6" t="s">
        <v>25</v>
      </c>
      <c r="G73" s="6">
        <v>115000</v>
      </c>
      <c r="H73" s="75">
        <f t="shared" si="17"/>
        <v>3300.5</v>
      </c>
      <c r="I73" s="75">
        <v>14840.05</v>
      </c>
      <c r="J73" s="75">
        <v>3496</v>
      </c>
      <c r="K73" s="75">
        <v>3499.76</v>
      </c>
      <c r="L73" s="94">
        <f t="shared" si="20"/>
        <v>25136.309999999998</v>
      </c>
      <c r="M73" s="94"/>
      <c r="N73" s="10">
        <f t="shared" si="19"/>
        <v>89863.69</v>
      </c>
    </row>
    <row r="74" spans="1:14" s="41" customFormat="1" ht="52.5" customHeight="1" thickBot="1" x14ac:dyDescent="0.3">
      <c r="A74" s="9">
        <v>63</v>
      </c>
      <c r="B74" s="45" t="s">
        <v>45</v>
      </c>
      <c r="C74" s="40" t="s">
        <v>41</v>
      </c>
      <c r="D74" s="40" t="s">
        <v>46</v>
      </c>
      <c r="E74" s="40" t="s">
        <v>24</v>
      </c>
      <c r="F74" s="6" t="s">
        <v>25</v>
      </c>
      <c r="G74" s="6">
        <v>45000</v>
      </c>
      <c r="H74" s="75">
        <f t="shared" si="17"/>
        <v>1291.5</v>
      </c>
      <c r="I74" s="75">
        <v>0</v>
      </c>
      <c r="J74" s="75">
        <f t="shared" si="18"/>
        <v>1368</v>
      </c>
      <c r="K74" s="75">
        <v>11123.34</v>
      </c>
      <c r="L74" s="94">
        <f t="shared" si="20"/>
        <v>13782.84</v>
      </c>
      <c r="M74" s="94"/>
      <c r="N74" s="10">
        <f t="shared" si="19"/>
        <v>31217.16</v>
      </c>
    </row>
    <row r="75" spans="1:14" s="41" customFormat="1" ht="40.5" customHeight="1" thickBot="1" x14ac:dyDescent="0.3">
      <c r="A75" s="9">
        <v>64</v>
      </c>
      <c r="B75" s="45" t="s">
        <v>47</v>
      </c>
      <c r="C75" s="40" t="s">
        <v>41</v>
      </c>
      <c r="D75" s="40" t="s">
        <v>48</v>
      </c>
      <c r="E75" s="65" t="s">
        <v>33</v>
      </c>
      <c r="F75" s="6" t="s">
        <v>25</v>
      </c>
      <c r="G75" s="6">
        <v>40000</v>
      </c>
      <c r="H75" s="75">
        <f t="shared" si="17"/>
        <v>1148</v>
      </c>
      <c r="I75" s="75">
        <v>442.65</v>
      </c>
      <c r="J75" s="75">
        <f t="shared" si="18"/>
        <v>1216</v>
      </c>
      <c r="K75" s="75">
        <v>3848</v>
      </c>
      <c r="L75" s="94">
        <f t="shared" si="20"/>
        <v>6654.65</v>
      </c>
      <c r="M75" s="94"/>
      <c r="N75" s="10">
        <f t="shared" si="19"/>
        <v>33345.35</v>
      </c>
    </row>
    <row r="76" spans="1:14" s="41" customFormat="1" ht="38.25" customHeight="1" thickBot="1" x14ac:dyDescent="0.3">
      <c r="A76" s="9">
        <v>65</v>
      </c>
      <c r="B76" s="66" t="s">
        <v>40</v>
      </c>
      <c r="C76" s="40" t="s">
        <v>41</v>
      </c>
      <c r="D76" s="65" t="s">
        <v>42</v>
      </c>
      <c r="E76" s="65" t="s">
        <v>33</v>
      </c>
      <c r="F76" s="33" t="s">
        <v>25</v>
      </c>
      <c r="G76" s="6">
        <v>31000</v>
      </c>
      <c r="H76" s="75">
        <f t="shared" si="17"/>
        <v>889.7</v>
      </c>
      <c r="I76" s="75">
        <v>0</v>
      </c>
      <c r="J76" s="75">
        <f t="shared" si="18"/>
        <v>942.4</v>
      </c>
      <c r="K76" s="75">
        <v>425</v>
      </c>
      <c r="L76" s="94">
        <f t="shared" si="20"/>
        <v>2257.1</v>
      </c>
      <c r="M76" s="94"/>
      <c r="N76" s="10">
        <f t="shared" si="19"/>
        <v>28742.9</v>
      </c>
    </row>
    <row r="77" spans="1:14" s="67" customFormat="1" ht="43.5" customHeight="1" thickBot="1" x14ac:dyDescent="0.3">
      <c r="A77" s="9">
        <v>66</v>
      </c>
      <c r="B77" s="68" t="s">
        <v>207</v>
      </c>
      <c r="C77" s="40" t="s">
        <v>61</v>
      </c>
      <c r="D77" s="70" t="s">
        <v>208</v>
      </c>
      <c r="E77" s="71" t="s">
        <v>33</v>
      </c>
      <c r="F77" s="33" t="s">
        <v>25</v>
      </c>
      <c r="G77" s="6">
        <v>80000</v>
      </c>
      <c r="H77" s="75">
        <f t="shared" ref="H77" si="21">G77*0.0287</f>
        <v>2296</v>
      </c>
      <c r="I77" s="75">
        <v>7400.87</v>
      </c>
      <c r="J77" s="75">
        <f t="shared" ref="J77" si="22">G77*3.04%</f>
        <v>2432</v>
      </c>
      <c r="K77" s="75">
        <v>125</v>
      </c>
      <c r="L77" s="94">
        <f t="shared" ref="L77" si="23">H77+I77+J77+K77</f>
        <v>12253.869999999999</v>
      </c>
      <c r="M77" s="94"/>
      <c r="N77" s="10">
        <f t="shared" ref="N77" si="24">G77-L77</f>
        <v>67746.13</v>
      </c>
    </row>
    <row r="78" spans="1:14" s="67" customFormat="1" ht="30" customHeight="1" thickBot="1" x14ac:dyDescent="0.3">
      <c r="A78" s="9">
        <v>67</v>
      </c>
      <c r="B78" s="24" t="s">
        <v>158</v>
      </c>
      <c r="C78" s="14" t="s">
        <v>29</v>
      </c>
      <c r="D78" s="14" t="s">
        <v>103</v>
      </c>
      <c r="E78" s="71" t="s">
        <v>33</v>
      </c>
      <c r="F78" s="72" t="s">
        <v>14</v>
      </c>
      <c r="G78" s="6">
        <v>34000</v>
      </c>
      <c r="H78" s="75">
        <f t="shared" ref="H78" si="25">G78*0.0287</f>
        <v>975.8</v>
      </c>
      <c r="I78" s="75">
        <v>0</v>
      </c>
      <c r="J78" s="75">
        <f t="shared" ref="J78" si="26">G78*3.04%</f>
        <v>1033.5999999999999</v>
      </c>
      <c r="K78" s="75">
        <v>325</v>
      </c>
      <c r="L78" s="94">
        <f t="shared" ref="L78" si="27">H78+I78+J78+K78</f>
        <v>2334.3999999999996</v>
      </c>
      <c r="M78" s="94"/>
      <c r="N78" s="10">
        <f t="shared" ref="N78" si="28">G78-L78</f>
        <v>31665.599999999999</v>
      </c>
    </row>
    <row r="79" spans="1:14" s="41" customFormat="1" ht="31.5" customHeight="1" thickBot="1" x14ac:dyDescent="0.3">
      <c r="A79" s="9">
        <v>68</v>
      </c>
      <c r="B79" s="68" t="s">
        <v>175</v>
      </c>
      <c r="C79" s="69" t="s">
        <v>176</v>
      </c>
      <c r="D79" s="70" t="s">
        <v>177</v>
      </c>
      <c r="E79" s="71" t="s">
        <v>33</v>
      </c>
      <c r="F79" s="72" t="s">
        <v>14</v>
      </c>
      <c r="G79" s="6">
        <v>115000</v>
      </c>
      <c r="H79" s="75">
        <f>G79*0.0287</f>
        <v>3300.5</v>
      </c>
      <c r="I79" s="75">
        <v>15633.74</v>
      </c>
      <c r="J79" s="75">
        <f>G79*3.04%</f>
        <v>3496</v>
      </c>
      <c r="K79" s="75">
        <v>325</v>
      </c>
      <c r="L79" s="94">
        <f>H79+I79+J79+K79</f>
        <v>22755.239999999998</v>
      </c>
      <c r="M79" s="94"/>
      <c r="N79" s="10">
        <f>G79-L79</f>
        <v>92244.760000000009</v>
      </c>
    </row>
    <row r="80" spans="1:14" s="41" customFormat="1" ht="32.25" customHeight="1" thickBot="1" x14ac:dyDescent="0.3">
      <c r="A80" s="9">
        <v>69</v>
      </c>
      <c r="B80" s="68" t="s">
        <v>143</v>
      </c>
      <c r="C80" s="69" t="s">
        <v>135</v>
      </c>
      <c r="D80" s="70" t="s">
        <v>136</v>
      </c>
      <c r="E80" s="74" t="s">
        <v>13</v>
      </c>
      <c r="F80" s="72" t="s">
        <v>14</v>
      </c>
      <c r="G80" s="6">
        <v>95000</v>
      </c>
      <c r="H80" s="75">
        <f>G80*0.0287</f>
        <v>2726.5</v>
      </c>
      <c r="I80" s="75">
        <v>10929.24</v>
      </c>
      <c r="J80" s="75">
        <f>G80*3.04%</f>
        <v>2888</v>
      </c>
      <c r="K80" s="75">
        <v>325</v>
      </c>
      <c r="L80" s="94">
        <f>H80+I80+J80+K80</f>
        <v>16868.739999999998</v>
      </c>
      <c r="M80" s="94"/>
      <c r="N80" s="10">
        <f>G80-L80</f>
        <v>78131.260000000009</v>
      </c>
    </row>
    <row r="81" spans="1:14" ht="21" thickBot="1" x14ac:dyDescent="0.3">
      <c r="A81" s="43"/>
      <c r="B81" s="95" t="s">
        <v>118</v>
      </c>
      <c r="C81" s="96"/>
      <c r="D81" s="96"/>
      <c r="E81" s="96"/>
      <c r="F81" s="97"/>
      <c r="G81" s="11">
        <f>SUM(G12:G80)</f>
        <v>3825000</v>
      </c>
      <c r="H81" s="13">
        <f>SUM(H11:H80)</f>
        <v>109777.49999999999</v>
      </c>
      <c r="I81" s="13">
        <v>155513.53</v>
      </c>
      <c r="J81" s="13">
        <f>SUM(J12:J80)</f>
        <v>114365.41000000003</v>
      </c>
      <c r="K81" s="13">
        <f>SUM(K12:K80)</f>
        <v>344807.12000000011</v>
      </c>
      <c r="L81" s="98">
        <f>SUM(L12:L80)</f>
        <v>874964.43999999983</v>
      </c>
      <c r="M81" s="99"/>
      <c r="N81" s="13">
        <f>SUM(N12:N80)</f>
        <v>2950035.5599999996</v>
      </c>
    </row>
    <row r="88" spans="1:14" ht="20.25" x14ac:dyDescent="0.25">
      <c r="E88" s="39"/>
      <c r="H88" s="15"/>
    </row>
    <row r="89" spans="1:14" ht="18" x14ac:dyDescent="0.25">
      <c r="H89" s="17" t="s">
        <v>76</v>
      </c>
    </row>
    <row r="90" spans="1:14" ht="18" x14ac:dyDescent="0.25">
      <c r="H90" s="17"/>
    </row>
    <row r="91" spans="1:14" ht="18" x14ac:dyDescent="0.25">
      <c r="H91" s="18" t="s">
        <v>77</v>
      </c>
    </row>
  </sheetData>
  <autoFilter ref="A11:N80">
    <filterColumn colId="11" showButton="0"/>
  </autoFilter>
  <mergeCells count="76">
    <mergeCell ref="A6:N6"/>
    <mergeCell ref="A7:N7"/>
    <mergeCell ref="A9:N9"/>
    <mergeCell ref="A10:N10"/>
    <mergeCell ref="L11:M11"/>
    <mergeCell ref="L12:M12"/>
    <mergeCell ref="L13:M13"/>
    <mergeCell ref="L14:M14"/>
    <mergeCell ref="L15:M15"/>
    <mergeCell ref="L16:M16"/>
    <mergeCell ref="L28:M28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39:M39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49:M4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63:M63"/>
    <mergeCell ref="L50:M50"/>
    <mergeCell ref="L51:M51"/>
    <mergeCell ref="L52:M52"/>
    <mergeCell ref="L53:M53"/>
    <mergeCell ref="L54:M54"/>
    <mergeCell ref="L55:M55"/>
    <mergeCell ref="L56:M56"/>
    <mergeCell ref="L59:M59"/>
    <mergeCell ref="L60:M60"/>
    <mergeCell ref="L61:M61"/>
    <mergeCell ref="L62:M62"/>
    <mergeCell ref="L57:M57"/>
    <mergeCell ref="L58:M58"/>
    <mergeCell ref="L74:M74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5:M75"/>
    <mergeCell ref="L76:M76"/>
    <mergeCell ref="L80:M80"/>
    <mergeCell ref="B81:F81"/>
    <mergeCell ref="L81:M81"/>
    <mergeCell ref="L79:M79"/>
    <mergeCell ref="L78:M78"/>
    <mergeCell ref="L77:M77"/>
  </mergeCells>
  <pageMargins left="0.23622047244094491" right="0.23622047244094491" top="0.55118110236220474" bottom="0.55118110236220474" header="0.31496062992125984" footer="0.31496062992125984"/>
  <pageSetup paperSize="8" scale="30" fitToHeight="3" orientation="landscape" r:id="rId1"/>
  <rowBreaks count="1" manualBreakCount="1">
    <brk id="4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view="pageBreakPreview" zoomScale="60" zoomScaleNormal="60" workbookViewId="0">
      <selection activeCell="A12" sqref="A12:P12"/>
    </sheetView>
  </sheetViews>
  <sheetFormatPr baseColWidth="10" defaultRowHeight="15" x14ac:dyDescent="0.25"/>
  <cols>
    <col min="1" max="1" width="13.42578125" customWidth="1"/>
    <col min="2" max="2" width="51.28515625" customWidth="1"/>
    <col min="3" max="3" width="72" bestFit="1" customWidth="1"/>
    <col min="4" max="4" width="51.28515625" customWidth="1"/>
    <col min="5" max="5" width="31.85546875" customWidth="1"/>
    <col min="6" max="6" width="13.42578125" customWidth="1"/>
    <col min="7" max="8" width="15.42578125" bestFit="1" customWidth="1"/>
    <col min="9" max="9" width="24.7109375" bestFit="1" customWidth="1"/>
    <col min="10" max="10" width="14.5703125" bestFit="1" customWidth="1"/>
    <col min="11" max="11" width="16.140625" bestFit="1" customWidth="1"/>
    <col min="12" max="12" width="14.5703125" bestFit="1" customWidth="1"/>
    <col min="13" max="13" width="16" customWidth="1"/>
    <col min="14" max="14" width="11.42578125" customWidth="1"/>
    <col min="16" max="16" width="22.7109375" bestFit="1" customWidth="1"/>
    <col min="17" max="17" width="11.5703125" bestFit="1" customWidth="1"/>
    <col min="23" max="24" width="15.28515625" bestFit="1" customWidth="1"/>
    <col min="25" max="25" width="19.42578125" bestFit="1" customWidth="1"/>
    <col min="26" max="27" width="11.5703125" bestFit="1" customWidth="1"/>
    <col min="28" max="28" width="12.140625" bestFit="1" customWidth="1"/>
    <col min="29" max="29" width="11.5703125" bestFit="1" customWidth="1"/>
    <col min="32" max="32" width="13.7109375" bestFit="1" customWidth="1"/>
    <col min="33" max="33" width="11.5703125" bestFit="1" customWidth="1"/>
    <col min="39" max="40" width="15.28515625" bestFit="1" customWidth="1"/>
    <col min="41" max="41" width="19.42578125" bestFit="1" customWidth="1"/>
    <col min="42" max="43" width="11.5703125" bestFit="1" customWidth="1"/>
    <col min="44" max="44" width="12.140625" bestFit="1" customWidth="1"/>
    <col min="45" max="45" width="11.5703125" bestFit="1" customWidth="1"/>
    <col min="48" max="48" width="13.7109375" bestFit="1" customWidth="1"/>
    <col min="49" max="49" width="11.5703125" bestFit="1" customWidth="1"/>
    <col min="55" max="56" width="15.28515625" bestFit="1" customWidth="1"/>
    <col min="57" max="57" width="19.42578125" bestFit="1" customWidth="1"/>
    <col min="58" max="59" width="11.5703125" bestFit="1" customWidth="1"/>
    <col min="60" max="60" width="12.140625" bestFit="1" customWidth="1"/>
    <col min="61" max="61" width="11.5703125" bestFit="1" customWidth="1"/>
    <col min="64" max="64" width="13.7109375" bestFit="1" customWidth="1"/>
    <col min="65" max="65" width="11.5703125" bestFit="1" customWidth="1"/>
    <col min="71" max="72" width="15.28515625" bestFit="1" customWidth="1"/>
    <col min="73" max="73" width="19.42578125" bestFit="1" customWidth="1"/>
    <col min="74" max="75" width="11.5703125" bestFit="1" customWidth="1"/>
    <col min="76" max="76" width="12.140625" bestFit="1" customWidth="1"/>
    <col min="77" max="77" width="11.5703125" bestFit="1" customWidth="1"/>
    <col min="80" max="80" width="13.7109375" bestFit="1" customWidth="1"/>
    <col min="81" max="81" width="11.5703125" bestFit="1" customWidth="1"/>
    <col min="87" max="88" width="15.28515625" bestFit="1" customWidth="1"/>
    <col min="89" max="89" width="19.42578125" bestFit="1" customWidth="1"/>
    <col min="90" max="91" width="11.5703125" bestFit="1" customWidth="1"/>
    <col min="92" max="92" width="12.140625" bestFit="1" customWidth="1"/>
    <col min="93" max="93" width="11.5703125" bestFit="1" customWidth="1"/>
    <col min="96" max="96" width="13.7109375" bestFit="1" customWidth="1"/>
    <col min="97" max="97" width="11.5703125" bestFit="1" customWidth="1"/>
    <col min="103" max="104" width="15.28515625" bestFit="1" customWidth="1"/>
    <col min="105" max="105" width="19.42578125" bestFit="1" customWidth="1"/>
    <col min="106" max="107" width="11.5703125" bestFit="1" customWidth="1"/>
    <col min="108" max="108" width="12.140625" bestFit="1" customWidth="1"/>
    <col min="109" max="109" width="11.5703125" bestFit="1" customWidth="1"/>
    <col min="112" max="112" width="13.7109375" bestFit="1" customWidth="1"/>
    <col min="113" max="113" width="11.5703125" bestFit="1" customWidth="1"/>
    <col min="119" max="120" width="15.28515625" bestFit="1" customWidth="1"/>
    <col min="121" max="121" width="19.42578125" bestFit="1" customWidth="1"/>
    <col min="122" max="123" width="11.5703125" bestFit="1" customWidth="1"/>
    <col min="124" max="124" width="12.140625" bestFit="1" customWidth="1"/>
    <col min="125" max="125" width="11.5703125" bestFit="1" customWidth="1"/>
    <col min="128" max="128" width="13.7109375" bestFit="1" customWidth="1"/>
    <col min="129" max="129" width="11.5703125" bestFit="1" customWidth="1"/>
    <col min="135" max="136" width="15.28515625" bestFit="1" customWidth="1"/>
    <col min="137" max="137" width="19.42578125" bestFit="1" customWidth="1"/>
    <col min="138" max="139" width="11.5703125" bestFit="1" customWidth="1"/>
    <col min="140" max="140" width="12.140625" bestFit="1" customWidth="1"/>
    <col min="141" max="141" width="11.5703125" bestFit="1" customWidth="1"/>
    <col min="144" max="144" width="13.7109375" bestFit="1" customWidth="1"/>
    <col min="145" max="145" width="11.5703125" bestFit="1" customWidth="1"/>
    <col min="151" max="152" width="15.28515625" bestFit="1" customWidth="1"/>
    <col min="153" max="153" width="19.42578125" bestFit="1" customWidth="1"/>
    <col min="154" max="155" width="11.5703125" bestFit="1" customWidth="1"/>
    <col min="156" max="156" width="12.140625" bestFit="1" customWidth="1"/>
    <col min="157" max="157" width="11.5703125" bestFit="1" customWidth="1"/>
    <col min="160" max="160" width="13.7109375" bestFit="1" customWidth="1"/>
    <col min="161" max="161" width="11.5703125" bestFit="1" customWidth="1"/>
    <col min="167" max="168" width="15.28515625" bestFit="1" customWidth="1"/>
    <col min="169" max="169" width="19.42578125" bestFit="1" customWidth="1"/>
    <col min="170" max="171" width="11.5703125" bestFit="1" customWidth="1"/>
    <col min="172" max="172" width="12.140625" bestFit="1" customWidth="1"/>
    <col min="173" max="173" width="11.5703125" bestFit="1" customWidth="1"/>
    <col min="176" max="176" width="13.7109375" bestFit="1" customWidth="1"/>
    <col min="177" max="177" width="11.5703125" bestFit="1" customWidth="1"/>
    <col min="183" max="184" width="15.28515625" bestFit="1" customWidth="1"/>
    <col min="185" max="185" width="19.42578125" bestFit="1" customWidth="1"/>
    <col min="186" max="187" width="11.5703125" bestFit="1" customWidth="1"/>
    <col min="188" max="188" width="12.140625" bestFit="1" customWidth="1"/>
    <col min="189" max="189" width="11.5703125" bestFit="1" customWidth="1"/>
    <col min="192" max="192" width="13.7109375" bestFit="1" customWidth="1"/>
    <col min="193" max="193" width="11.5703125" bestFit="1" customWidth="1"/>
    <col min="199" max="200" width="15.28515625" bestFit="1" customWidth="1"/>
    <col min="201" max="201" width="19.42578125" bestFit="1" customWidth="1"/>
    <col min="202" max="203" width="11.5703125" bestFit="1" customWidth="1"/>
    <col min="204" max="204" width="12.140625" bestFit="1" customWidth="1"/>
    <col min="205" max="205" width="11.5703125" bestFit="1" customWidth="1"/>
    <col min="208" max="208" width="13.7109375" bestFit="1" customWidth="1"/>
    <col min="209" max="209" width="11.5703125" bestFit="1" customWidth="1"/>
    <col min="215" max="216" width="15.28515625" bestFit="1" customWidth="1"/>
    <col min="217" max="217" width="19.42578125" bestFit="1" customWidth="1"/>
    <col min="218" max="219" width="11.5703125" bestFit="1" customWidth="1"/>
    <col min="220" max="220" width="12.140625" bestFit="1" customWidth="1"/>
    <col min="221" max="221" width="11.5703125" bestFit="1" customWidth="1"/>
    <col min="224" max="224" width="13.7109375" bestFit="1" customWidth="1"/>
    <col min="225" max="225" width="11.5703125" bestFit="1" customWidth="1"/>
    <col min="231" max="232" width="15.28515625" bestFit="1" customWidth="1"/>
    <col min="233" max="233" width="19.42578125" bestFit="1" customWidth="1"/>
    <col min="234" max="235" width="11.5703125" bestFit="1" customWidth="1"/>
    <col min="236" max="236" width="12.140625" bestFit="1" customWidth="1"/>
    <col min="237" max="237" width="11.5703125" bestFit="1" customWidth="1"/>
    <col min="240" max="240" width="13.7109375" bestFit="1" customWidth="1"/>
    <col min="241" max="241" width="11.5703125" bestFit="1" customWidth="1"/>
    <col min="247" max="248" width="15.28515625" bestFit="1" customWidth="1"/>
    <col min="249" max="249" width="19.42578125" bestFit="1" customWidth="1"/>
    <col min="250" max="251" width="11.5703125" bestFit="1" customWidth="1"/>
    <col min="252" max="252" width="12.140625" bestFit="1" customWidth="1"/>
    <col min="253" max="253" width="11.5703125" bestFit="1" customWidth="1"/>
    <col min="256" max="256" width="13.7109375" bestFit="1" customWidth="1"/>
    <col min="257" max="257" width="11.5703125" bestFit="1" customWidth="1"/>
    <col min="263" max="264" width="15.28515625" bestFit="1" customWidth="1"/>
    <col min="265" max="265" width="19.42578125" bestFit="1" customWidth="1"/>
    <col min="266" max="267" width="11.5703125" bestFit="1" customWidth="1"/>
    <col min="268" max="268" width="12.140625" bestFit="1" customWidth="1"/>
    <col min="269" max="269" width="11.5703125" bestFit="1" customWidth="1"/>
    <col min="272" max="272" width="13.7109375" bestFit="1" customWidth="1"/>
    <col min="273" max="273" width="11.5703125" bestFit="1" customWidth="1"/>
    <col min="279" max="280" width="15.28515625" bestFit="1" customWidth="1"/>
    <col min="281" max="281" width="19.42578125" bestFit="1" customWidth="1"/>
    <col min="282" max="283" width="11.5703125" bestFit="1" customWidth="1"/>
    <col min="284" max="284" width="12.140625" bestFit="1" customWidth="1"/>
    <col min="285" max="285" width="11.5703125" bestFit="1" customWidth="1"/>
    <col min="288" max="288" width="13.7109375" bestFit="1" customWidth="1"/>
    <col min="289" max="289" width="11.5703125" bestFit="1" customWidth="1"/>
    <col min="295" max="296" width="15.28515625" bestFit="1" customWidth="1"/>
    <col min="297" max="297" width="19.42578125" bestFit="1" customWidth="1"/>
    <col min="298" max="299" width="11.5703125" bestFit="1" customWidth="1"/>
    <col min="300" max="300" width="12.140625" bestFit="1" customWidth="1"/>
    <col min="301" max="301" width="11.5703125" bestFit="1" customWidth="1"/>
    <col min="304" max="304" width="13.7109375" bestFit="1" customWidth="1"/>
    <col min="305" max="305" width="11.5703125" bestFit="1" customWidth="1"/>
    <col min="311" max="312" width="15.28515625" bestFit="1" customWidth="1"/>
    <col min="313" max="313" width="19.42578125" bestFit="1" customWidth="1"/>
    <col min="314" max="315" width="11.5703125" bestFit="1" customWidth="1"/>
    <col min="316" max="316" width="12.140625" bestFit="1" customWidth="1"/>
    <col min="317" max="317" width="11.5703125" bestFit="1" customWidth="1"/>
    <col min="320" max="320" width="13.7109375" bestFit="1" customWidth="1"/>
    <col min="321" max="321" width="11.5703125" bestFit="1" customWidth="1"/>
    <col min="327" max="328" width="15.28515625" bestFit="1" customWidth="1"/>
    <col min="329" max="329" width="19.42578125" bestFit="1" customWidth="1"/>
    <col min="330" max="331" width="11.5703125" bestFit="1" customWidth="1"/>
    <col min="332" max="332" width="12.140625" bestFit="1" customWidth="1"/>
    <col min="333" max="333" width="11.5703125" bestFit="1" customWidth="1"/>
    <col min="336" max="336" width="13.7109375" bestFit="1" customWidth="1"/>
    <col min="337" max="337" width="11.5703125" bestFit="1" customWidth="1"/>
    <col min="343" max="344" width="15.28515625" bestFit="1" customWidth="1"/>
    <col min="345" max="345" width="19.42578125" bestFit="1" customWidth="1"/>
    <col min="346" max="347" width="11.5703125" bestFit="1" customWidth="1"/>
    <col min="348" max="348" width="12.140625" bestFit="1" customWidth="1"/>
    <col min="349" max="349" width="11.5703125" bestFit="1" customWidth="1"/>
    <col min="352" max="352" width="13.7109375" bestFit="1" customWidth="1"/>
    <col min="353" max="353" width="11.5703125" bestFit="1" customWidth="1"/>
    <col min="359" max="360" width="15.28515625" bestFit="1" customWidth="1"/>
    <col min="361" max="361" width="19.42578125" bestFit="1" customWidth="1"/>
    <col min="362" max="363" width="11.5703125" bestFit="1" customWidth="1"/>
    <col min="364" max="364" width="12.140625" bestFit="1" customWidth="1"/>
    <col min="365" max="365" width="11.5703125" bestFit="1" customWidth="1"/>
    <col min="368" max="368" width="13.7109375" bestFit="1" customWidth="1"/>
    <col min="369" max="369" width="11.5703125" bestFit="1" customWidth="1"/>
    <col min="375" max="376" width="15.28515625" bestFit="1" customWidth="1"/>
    <col min="377" max="377" width="19.42578125" bestFit="1" customWidth="1"/>
    <col min="378" max="379" width="11.5703125" bestFit="1" customWidth="1"/>
    <col min="380" max="380" width="12.140625" bestFit="1" customWidth="1"/>
    <col min="381" max="381" width="11.5703125" bestFit="1" customWidth="1"/>
    <col min="384" max="384" width="13.7109375" bestFit="1" customWidth="1"/>
    <col min="385" max="385" width="11.5703125" bestFit="1" customWidth="1"/>
    <col min="391" max="392" width="15.28515625" bestFit="1" customWidth="1"/>
    <col min="393" max="393" width="19.42578125" bestFit="1" customWidth="1"/>
    <col min="394" max="395" width="11.5703125" bestFit="1" customWidth="1"/>
    <col min="396" max="396" width="12.140625" bestFit="1" customWidth="1"/>
    <col min="397" max="397" width="11.5703125" bestFit="1" customWidth="1"/>
    <col min="400" max="400" width="13.7109375" bestFit="1" customWidth="1"/>
    <col min="401" max="401" width="11.5703125" bestFit="1" customWidth="1"/>
    <col min="407" max="408" width="15.28515625" bestFit="1" customWidth="1"/>
    <col min="409" max="409" width="19.42578125" bestFit="1" customWidth="1"/>
    <col min="410" max="411" width="11.5703125" bestFit="1" customWidth="1"/>
    <col min="412" max="412" width="12.140625" bestFit="1" customWidth="1"/>
    <col min="413" max="413" width="11.5703125" bestFit="1" customWidth="1"/>
    <col min="416" max="416" width="13.7109375" bestFit="1" customWidth="1"/>
    <col min="417" max="417" width="11.5703125" bestFit="1" customWidth="1"/>
    <col min="423" max="424" width="15.28515625" bestFit="1" customWidth="1"/>
    <col min="425" max="425" width="19.42578125" bestFit="1" customWidth="1"/>
    <col min="426" max="427" width="11.5703125" bestFit="1" customWidth="1"/>
    <col min="428" max="428" width="12.140625" bestFit="1" customWidth="1"/>
    <col min="429" max="429" width="11.5703125" bestFit="1" customWidth="1"/>
    <col min="432" max="432" width="13.7109375" bestFit="1" customWidth="1"/>
    <col min="433" max="433" width="11.5703125" bestFit="1" customWidth="1"/>
    <col min="439" max="440" width="15.28515625" bestFit="1" customWidth="1"/>
    <col min="441" max="441" width="19.42578125" bestFit="1" customWidth="1"/>
    <col min="442" max="443" width="11.5703125" bestFit="1" customWidth="1"/>
    <col min="444" max="444" width="12.140625" bestFit="1" customWidth="1"/>
    <col min="445" max="445" width="11.5703125" bestFit="1" customWidth="1"/>
    <col min="448" max="448" width="13.7109375" bestFit="1" customWidth="1"/>
    <col min="449" max="449" width="11.5703125" bestFit="1" customWidth="1"/>
    <col min="455" max="456" width="15.28515625" bestFit="1" customWidth="1"/>
    <col min="457" max="457" width="19.42578125" bestFit="1" customWidth="1"/>
    <col min="458" max="459" width="11.5703125" bestFit="1" customWidth="1"/>
    <col min="460" max="460" width="12.140625" bestFit="1" customWidth="1"/>
    <col min="461" max="461" width="11.5703125" bestFit="1" customWidth="1"/>
    <col min="464" max="464" width="13.7109375" bestFit="1" customWidth="1"/>
    <col min="465" max="465" width="11.5703125" bestFit="1" customWidth="1"/>
    <col min="471" max="472" width="15.28515625" bestFit="1" customWidth="1"/>
    <col min="473" max="473" width="19.42578125" bestFit="1" customWidth="1"/>
    <col min="474" max="475" width="11.5703125" bestFit="1" customWidth="1"/>
    <col min="476" max="476" width="12.140625" bestFit="1" customWidth="1"/>
    <col min="477" max="477" width="11.5703125" bestFit="1" customWidth="1"/>
    <col min="480" max="480" width="13.7109375" bestFit="1" customWidth="1"/>
    <col min="481" max="481" width="11.5703125" bestFit="1" customWidth="1"/>
    <col min="487" max="488" width="15.28515625" bestFit="1" customWidth="1"/>
    <col min="489" max="489" width="19.42578125" bestFit="1" customWidth="1"/>
    <col min="490" max="491" width="11.5703125" bestFit="1" customWidth="1"/>
    <col min="492" max="492" width="12.140625" bestFit="1" customWidth="1"/>
    <col min="493" max="493" width="11.5703125" bestFit="1" customWidth="1"/>
    <col min="496" max="496" width="13.7109375" bestFit="1" customWidth="1"/>
    <col min="497" max="497" width="11.5703125" bestFit="1" customWidth="1"/>
    <col min="503" max="504" width="15.28515625" bestFit="1" customWidth="1"/>
    <col min="505" max="505" width="19.42578125" bestFit="1" customWidth="1"/>
    <col min="506" max="507" width="11.5703125" bestFit="1" customWidth="1"/>
    <col min="508" max="508" width="12.140625" bestFit="1" customWidth="1"/>
    <col min="509" max="509" width="11.5703125" bestFit="1" customWidth="1"/>
    <col min="512" max="512" width="13.7109375" bestFit="1" customWidth="1"/>
    <col min="513" max="513" width="11.5703125" bestFit="1" customWidth="1"/>
    <col min="519" max="520" width="15.28515625" bestFit="1" customWidth="1"/>
    <col min="521" max="521" width="19.42578125" bestFit="1" customWidth="1"/>
    <col min="522" max="523" width="11.5703125" bestFit="1" customWidth="1"/>
    <col min="524" max="524" width="12.140625" bestFit="1" customWidth="1"/>
    <col min="525" max="525" width="11.5703125" bestFit="1" customWidth="1"/>
    <col min="528" max="528" width="13.7109375" bestFit="1" customWidth="1"/>
    <col min="529" max="529" width="11.5703125" bestFit="1" customWidth="1"/>
    <col min="535" max="536" width="15.28515625" bestFit="1" customWidth="1"/>
    <col min="537" max="537" width="19.42578125" bestFit="1" customWidth="1"/>
    <col min="538" max="539" width="11.5703125" bestFit="1" customWidth="1"/>
    <col min="540" max="540" width="12.140625" bestFit="1" customWidth="1"/>
    <col min="541" max="541" width="11.5703125" bestFit="1" customWidth="1"/>
    <col min="544" max="544" width="13.7109375" bestFit="1" customWidth="1"/>
    <col min="545" max="545" width="11.5703125" bestFit="1" customWidth="1"/>
    <col min="551" max="552" width="15.28515625" bestFit="1" customWidth="1"/>
    <col min="553" max="553" width="19.42578125" bestFit="1" customWidth="1"/>
    <col min="554" max="555" width="11.5703125" bestFit="1" customWidth="1"/>
    <col min="556" max="556" width="12.140625" bestFit="1" customWidth="1"/>
    <col min="557" max="557" width="11.5703125" bestFit="1" customWidth="1"/>
    <col min="560" max="560" width="13.7109375" bestFit="1" customWidth="1"/>
    <col min="561" max="561" width="11.5703125" bestFit="1" customWidth="1"/>
    <col min="567" max="568" width="15.28515625" bestFit="1" customWidth="1"/>
    <col min="569" max="569" width="19.42578125" bestFit="1" customWidth="1"/>
    <col min="570" max="571" width="11.5703125" bestFit="1" customWidth="1"/>
    <col min="572" max="572" width="12.140625" bestFit="1" customWidth="1"/>
    <col min="573" max="573" width="11.5703125" bestFit="1" customWidth="1"/>
    <col min="576" max="576" width="13.7109375" bestFit="1" customWidth="1"/>
    <col min="577" max="577" width="11.5703125" bestFit="1" customWidth="1"/>
    <col min="583" max="584" width="15.28515625" bestFit="1" customWidth="1"/>
    <col min="585" max="585" width="19.42578125" bestFit="1" customWidth="1"/>
    <col min="586" max="587" width="11.5703125" bestFit="1" customWidth="1"/>
    <col min="588" max="588" width="12.140625" bestFit="1" customWidth="1"/>
    <col min="589" max="589" width="11.5703125" bestFit="1" customWidth="1"/>
    <col min="592" max="592" width="13.7109375" bestFit="1" customWidth="1"/>
    <col min="593" max="593" width="11.5703125" bestFit="1" customWidth="1"/>
    <col min="599" max="600" width="15.28515625" bestFit="1" customWidth="1"/>
    <col min="601" max="601" width="19.42578125" bestFit="1" customWidth="1"/>
    <col min="602" max="603" width="11.5703125" bestFit="1" customWidth="1"/>
    <col min="604" max="604" width="12.140625" bestFit="1" customWidth="1"/>
    <col min="605" max="605" width="11.5703125" bestFit="1" customWidth="1"/>
    <col min="608" max="608" width="13.7109375" bestFit="1" customWidth="1"/>
    <col min="609" max="609" width="11.5703125" bestFit="1" customWidth="1"/>
    <col min="615" max="616" width="15.28515625" bestFit="1" customWidth="1"/>
    <col min="617" max="617" width="19.42578125" bestFit="1" customWidth="1"/>
    <col min="618" max="619" width="11.5703125" bestFit="1" customWidth="1"/>
    <col min="620" max="620" width="12.140625" bestFit="1" customWidth="1"/>
    <col min="621" max="621" width="11.5703125" bestFit="1" customWidth="1"/>
    <col min="624" max="624" width="13.7109375" bestFit="1" customWidth="1"/>
    <col min="625" max="625" width="11.5703125" bestFit="1" customWidth="1"/>
    <col min="631" max="632" width="15.28515625" bestFit="1" customWidth="1"/>
    <col min="633" max="633" width="19.42578125" bestFit="1" customWidth="1"/>
    <col min="634" max="635" width="11.5703125" bestFit="1" customWidth="1"/>
    <col min="636" max="636" width="12.140625" bestFit="1" customWidth="1"/>
    <col min="637" max="637" width="11.5703125" bestFit="1" customWidth="1"/>
    <col min="640" max="640" width="13.7109375" bestFit="1" customWidth="1"/>
    <col min="641" max="641" width="11.5703125" bestFit="1" customWidth="1"/>
    <col min="647" max="648" width="15.28515625" bestFit="1" customWidth="1"/>
    <col min="649" max="649" width="19.42578125" bestFit="1" customWidth="1"/>
    <col min="650" max="651" width="11.5703125" bestFit="1" customWidth="1"/>
    <col min="652" max="652" width="12.140625" bestFit="1" customWidth="1"/>
    <col min="653" max="653" width="11.5703125" bestFit="1" customWidth="1"/>
    <col min="656" max="656" width="13.7109375" bestFit="1" customWidth="1"/>
    <col min="657" max="657" width="11.5703125" bestFit="1" customWidth="1"/>
    <col min="663" max="664" width="15.28515625" bestFit="1" customWidth="1"/>
    <col min="665" max="665" width="19.42578125" bestFit="1" customWidth="1"/>
    <col min="666" max="667" width="11.5703125" bestFit="1" customWidth="1"/>
    <col min="668" max="668" width="12.140625" bestFit="1" customWidth="1"/>
    <col min="669" max="669" width="11.5703125" bestFit="1" customWidth="1"/>
    <col min="672" max="672" width="13.7109375" bestFit="1" customWidth="1"/>
    <col min="673" max="673" width="11.5703125" bestFit="1" customWidth="1"/>
    <col min="679" max="680" width="15.28515625" bestFit="1" customWidth="1"/>
    <col min="681" max="681" width="19.42578125" bestFit="1" customWidth="1"/>
    <col min="682" max="683" width="11.5703125" bestFit="1" customWidth="1"/>
    <col min="684" max="684" width="12.140625" bestFit="1" customWidth="1"/>
    <col min="685" max="685" width="11.5703125" bestFit="1" customWidth="1"/>
    <col min="688" max="688" width="13.7109375" bestFit="1" customWidth="1"/>
    <col min="689" max="689" width="11.5703125" bestFit="1" customWidth="1"/>
    <col min="695" max="696" width="15.28515625" bestFit="1" customWidth="1"/>
    <col min="697" max="697" width="19.42578125" bestFit="1" customWidth="1"/>
    <col min="698" max="699" width="11.5703125" bestFit="1" customWidth="1"/>
    <col min="700" max="700" width="12.140625" bestFit="1" customWidth="1"/>
    <col min="701" max="701" width="11.5703125" bestFit="1" customWidth="1"/>
    <col min="704" max="704" width="13.7109375" bestFit="1" customWidth="1"/>
    <col min="705" max="705" width="11.5703125" bestFit="1" customWidth="1"/>
    <col min="711" max="712" width="15.28515625" bestFit="1" customWidth="1"/>
    <col min="713" max="713" width="19.42578125" bestFit="1" customWidth="1"/>
    <col min="714" max="715" width="11.5703125" bestFit="1" customWidth="1"/>
    <col min="716" max="716" width="12.140625" bestFit="1" customWidth="1"/>
    <col min="717" max="717" width="11.5703125" bestFit="1" customWidth="1"/>
    <col min="720" max="720" width="13.7109375" bestFit="1" customWidth="1"/>
    <col min="721" max="721" width="11.5703125" bestFit="1" customWidth="1"/>
    <col min="727" max="728" width="15.28515625" bestFit="1" customWidth="1"/>
    <col min="729" max="729" width="19.42578125" bestFit="1" customWidth="1"/>
    <col min="730" max="731" width="11.5703125" bestFit="1" customWidth="1"/>
    <col min="732" max="732" width="12.140625" bestFit="1" customWidth="1"/>
    <col min="733" max="733" width="11.5703125" bestFit="1" customWidth="1"/>
    <col min="736" max="736" width="13.7109375" bestFit="1" customWidth="1"/>
    <col min="737" max="737" width="11.5703125" bestFit="1" customWidth="1"/>
    <col min="743" max="744" width="15.28515625" bestFit="1" customWidth="1"/>
    <col min="745" max="745" width="19.42578125" bestFit="1" customWidth="1"/>
    <col min="746" max="747" width="11.5703125" bestFit="1" customWidth="1"/>
    <col min="748" max="748" width="12.140625" bestFit="1" customWidth="1"/>
    <col min="749" max="749" width="11.5703125" bestFit="1" customWidth="1"/>
    <col min="752" max="752" width="13.7109375" bestFit="1" customWidth="1"/>
    <col min="753" max="753" width="11.5703125" bestFit="1" customWidth="1"/>
    <col min="759" max="760" width="15.28515625" bestFit="1" customWidth="1"/>
    <col min="761" max="761" width="19.42578125" bestFit="1" customWidth="1"/>
    <col min="762" max="763" width="11.5703125" bestFit="1" customWidth="1"/>
    <col min="764" max="764" width="12.140625" bestFit="1" customWidth="1"/>
    <col min="765" max="765" width="11.5703125" bestFit="1" customWidth="1"/>
    <col min="768" max="768" width="13.7109375" bestFit="1" customWidth="1"/>
    <col min="769" max="769" width="11.5703125" bestFit="1" customWidth="1"/>
    <col min="775" max="776" width="15.28515625" bestFit="1" customWidth="1"/>
    <col min="777" max="777" width="19.42578125" bestFit="1" customWidth="1"/>
    <col min="778" max="779" width="11.5703125" bestFit="1" customWidth="1"/>
    <col min="780" max="780" width="12.140625" bestFit="1" customWidth="1"/>
    <col min="781" max="781" width="11.5703125" bestFit="1" customWidth="1"/>
    <col min="784" max="784" width="13.7109375" bestFit="1" customWidth="1"/>
    <col min="785" max="785" width="11.5703125" bestFit="1" customWidth="1"/>
    <col min="791" max="792" width="15.28515625" bestFit="1" customWidth="1"/>
    <col min="793" max="793" width="19.42578125" bestFit="1" customWidth="1"/>
    <col min="794" max="795" width="11.5703125" bestFit="1" customWidth="1"/>
    <col min="796" max="796" width="12.140625" bestFit="1" customWidth="1"/>
    <col min="797" max="797" width="11.5703125" bestFit="1" customWidth="1"/>
    <col min="800" max="800" width="13.7109375" bestFit="1" customWidth="1"/>
    <col min="801" max="801" width="11.5703125" bestFit="1" customWidth="1"/>
    <col min="807" max="808" width="15.28515625" bestFit="1" customWidth="1"/>
    <col min="809" max="809" width="19.42578125" bestFit="1" customWidth="1"/>
    <col min="810" max="811" width="11.5703125" bestFit="1" customWidth="1"/>
    <col min="812" max="812" width="12.140625" bestFit="1" customWidth="1"/>
    <col min="813" max="813" width="11.5703125" bestFit="1" customWidth="1"/>
    <col min="816" max="816" width="13.7109375" bestFit="1" customWidth="1"/>
    <col min="817" max="817" width="11.5703125" bestFit="1" customWidth="1"/>
    <col min="823" max="824" width="15.28515625" bestFit="1" customWidth="1"/>
    <col min="825" max="825" width="19.42578125" bestFit="1" customWidth="1"/>
    <col min="826" max="827" width="11.5703125" bestFit="1" customWidth="1"/>
    <col min="828" max="828" width="12.140625" bestFit="1" customWidth="1"/>
    <col min="829" max="829" width="11.5703125" bestFit="1" customWidth="1"/>
    <col min="832" max="832" width="13.7109375" bestFit="1" customWidth="1"/>
    <col min="833" max="833" width="11.5703125" bestFit="1" customWidth="1"/>
    <col min="839" max="840" width="15.28515625" bestFit="1" customWidth="1"/>
    <col min="841" max="841" width="19.42578125" bestFit="1" customWidth="1"/>
    <col min="842" max="843" width="11.5703125" bestFit="1" customWidth="1"/>
    <col min="844" max="844" width="12.140625" bestFit="1" customWidth="1"/>
    <col min="845" max="845" width="11.5703125" bestFit="1" customWidth="1"/>
    <col min="848" max="848" width="13.7109375" bestFit="1" customWidth="1"/>
    <col min="849" max="849" width="11.5703125" bestFit="1" customWidth="1"/>
    <col min="855" max="856" width="15.28515625" bestFit="1" customWidth="1"/>
    <col min="857" max="857" width="19.42578125" bestFit="1" customWidth="1"/>
    <col min="858" max="859" width="11.5703125" bestFit="1" customWidth="1"/>
    <col min="860" max="860" width="12.140625" bestFit="1" customWidth="1"/>
    <col min="861" max="861" width="11.5703125" bestFit="1" customWidth="1"/>
    <col min="864" max="864" width="13.7109375" bestFit="1" customWidth="1"/>
    <col min="865" max="865" width="11.5703125" bestFit="1" customWidth="1"/>
    <col min="871" max="872" width="15.28515625" bestFit="1" customWidth="1"/>
    <col min="873" max="873" width="19.42578125" bestFit="1" customWidth="1"/>
    <col min="874" max="875" width="11.5703125" bestFit="1" customWidth="1"/>
    <col min="876" max="876" width="12.140625" bestFit="1" customWidth="1"/>
    <col min="877" max="877" width="11.5703125" bestFit="1" customWidth="1"/>
    <col min="880" max="880" width="13.7109375" bestFit="1" customWidth="1"/>
    <col min="881" max="881" width="11.5703125" bestFit="1" customWidth="1"/>
    <col min="887" max="888" width="15.28515625" bestFit="1" customWidth="1"/>
    <col min="889" max="889" width="19.42578125" bestFit="1" customWidth="1"/>
    <col min="890" max="891" width="11.5703125" bestFit="1" customWidth="1"/>
    <col min="892" max="892" width="12.140625" bestFit="1" customWidth="1"/>
    <col min="893" max="893" width="11.5703125" bestFit="1" customWidth="1"/>
    <col min="896" max="896" width="13.7109375" bestFit="1" customWidth="1"/>
    <col min="897" max="897" width="11.5703125" bestFit="1" customWidth="1"/>
    <col min="903" max="904" width="15.28515625" bestFit="1" customWidth="1"/>
    <col min="905" max="905" width="19.42578125" bestFit="1" customWidth="1"/>
    <col min="906" max="907" width="11.5703125" bestFit="1" customWidth="1"/>
    <col min="908" max="908" width="12.140625" bestFit="1" customWidth="1"/>
    <col min="909" max="909" width="11.5703125" bestFit="1" customWidth="1"/>
    <col min="912" max="912" width="13.7109375" bestFit="1" customWidth="1"/>
    <col min="913" max="913" width="11.5703125" bestFit="1" customWidth="1"/>
    <col min="919" max="920" width="15.28515625" bestFit="1" customWidth="1"/>
    <col min="921" max="921" width="19.42578125" bestFit="1" customWidth="1"/>
    <col min="922" max="923" width="11.5703125" bestFit="1" customWidth="1"/>
    <col min="924" max="924" width="12.140625" bestFit="1" customWidth="1"/>
    <col min="925" max="925" width="11.5703125" bestFit="1" customWidth="1"/>
    <col min="928" max="928" width="13.7109375" bestFit="1" customWidth="1"/>
    <col min="929" max="929" width="11.5703125" bestFit="1" customWidth="1"/>
    <col min="935" max="936" width="15.28515625" bestFit="1" customWidth="1"/>
    <col min="937" max="937" width="19.42578125" bestFit="1" customWidth="1"/>
    <col min="938" max="939" width="11.5703125" bestFit="1" customWidth="1"/>
    <col min="940" max="940" width="12.140625" bestFit="1" customWidth="1"/>
    <col min="941" max="941" width="11.5703125" bestFit="1" customWidth="1"/>
    <col min="944" max="944" width="13.7109375" bestFit="1" customWidth="1"/>
    <col min="945" max="945" width="11.5703125" bestFit="1" customWidth="1"/>
    <col min="951" max="952" width="15.28515625" bestFit="1" customWidth="1"/>
    <col min="953" max="953" width="19.42578125" bestFit="1" customWidth="1"/>
    <col min="954" max="955" width="11.5703125" bestFit="1" customWidth="1"/>
    <col min="956" max="956" width="12.140625" bestFit="1" customWidth="1"/>
    <col min="957" max="957" width="11.5703125" bestFit="1" customWidth="1"/>
    <col min="960" max="960" width="13.7109375" bestFit="1" customWidth="1"/>
    <col min="961" max="961" width="11.5703125" bestFit="1" customWidth="1"/>
    <col min="967" max="968" width="15.28515625" bestFit="1" customWidth="1"/>
    <col min="969" max="969" width="19.42578125" bestFit="1" customWidth="1"/>
    <col min="970" max="971" width="11.5703125" bestFit="1" customWidth="1"/>
    <col min="972" max="972" width="12.140625" bestFit="1" customWidth="1"/>
    <col min="973" max="973" width="11.5703125" bestFit="1" customWidth="1"/>
    <col min="976" max="976" width="13.7109375" bestFit="1" customWidth="1"/>
    <col min="977" max="977" width="11.5703125" bestFit="1" customWidth="1"/>
    <col min="983" max="984" width="15.28515625" bestFit="1" customWidth="1"/>
    <col min="985" max="985" width="19.42578125" bestFit="1" customWidth="1"/>
    <col min="986" max="987" width="11.5703125" bestFit="1" customWidth="1"/>
    <col min="988" max="988" width="12.140625" bestFit="1" customWidth="1"/>
    <col min="989" max="989" width="11.5703125" bestFit="1" customWidth="1"/>
    <col min="992" max="992" width="13.7109375" bestFit="1" customWidth="1"/>
    <col min="993" max="993" width="11.5703125" bestFit="1" customWidth="1"/>
    <col min="999" max="1000" width="15.28515625" bestFit="1" customWidth="1"/>
    <col min="1001" max="1001" width="19.42578125" bestFit="1" customWidth="1"/>
    <col min="1002" max="1003" width="11.5703125" bestFit="1" customWidth="1"/>
    <col min="1004" max="1004" width="12.140625" bestFit="1" customWidth="1"/>
    <col min="1005" max="1005" width="11.5703125" bestFit="1" customWidth="1"/>
    <col min="1008" max="1008" width="13.7109375" bestFit="1" customWidth="1"/>
    <col min="1009" max="1009" width="11.5703125" bestFit="1" customWidth="1"/>
    <col min="1015" max="1016" width="15.28515625" bestFit="1" customWidth="1"/>
    <col min="1017" max="1017" width="19.42578125" bestFit="1" customWidth="1"/>
    <col min="1018" max="1019" width="11.5703125" bestFit="1" customWidth="1"/>
    <col min="1020" max="1020" width="12.140625" bestFit="1" customWidth="1"/>
    <col min="1021" max="1021" width="11.5703125" bestFit="1" customWidth="1"/>
    <col min="1024" max="1024" width="13.7109375" bestFit="1" customWidth="1"/>
    <col min="1025" max="1025" width="11.5703125" bestFit="1" customWidth="1"/>
    <col min="1031" max="1032" width="15.28515625" bestFit="1" customWidth="1"/>
    <col min="1033" max="1033" width="19.42578125" bestFit="1" customWidth="1"/>
    <col min="1034" max="1035" width="11.5703125" bestFit="1" customWidth="1"/>
    <col min="1036" max="1036" width="12.140625" bestFit="1" customWidth="1"/>
    <col min="1037" max="1037" width="11.5703125" bestFit="1" customWidth="1"/>
    <col min="1040" max="1040" width="13.7109375" bestFit="1" customWidth="1"/>
    <col min="1041" max="1041" width="11.5703125" bestFit="1" customWidth="1"/>
    <col min="1047" max="1048" width="15.28515625" bestFit="1" customWidth="1"/>
    <col min="1049" max="1049" width="19.42578125" bestFit="1" customWidth="1"/>
    <col min="1050" max="1051" width="11.5703125" bestFit="1" customWidth="1"/>
    <col min="1052" max="1052" width="12.140625" bestFit="1" customWidth="1"/>
    <col min="1053" max="1053" width="11.5703125" bestFit="1" customWidth="1"/>
    <col min="1056" max="1056" width="13.7109375" bestFit="1" customWidth="1"/>
    <col min="1057" max="1057" width="11.5703125" bestFit="1" customWidth="1"/>
    <col min="1063" max="1064" width="15.28515625" bestFit="1" customWidth="1"/>
    <col min="1065" max="1065" width="19.42578125" bestFit="1" customWidth="1"/>
    <col min="1066" max="1067" width="11.5703125" bestFit="1" customWidth="1"/>
    <col min="1068" max="1068" width="12.140625" bestFit="1" customWidth="1"/>
    <col min="1069" max="1069" width="11.5703125" bestFit="1" customWidth="1"/>
    <col min="1072" max="1072" width="13.7109375" bestFit="1" customWidth="1"/>
    <col min="1073" max="1073" width="11.5703125" bestFit="1" customWidth="1"/>
    <col min="1079" max="1080" width="15.28515625" bestFit="1" customWidth="1"/>
    <col min="1081" max="1081" width="19.42578125" bestFit="1" customWidth="1"/>
    <col min="1082" max="1083" width="11.5703125" bestFit="1" customWidth="1"/>
    <col min="1084" max="1084" width="12.140625" bestFit="1" customWidth="1"/>
    <col min="1085" max="1085" width="11.5703125" bestFit="1" customWidth="1"/>
    <col min="1088" max="1088" width="13.7109375" bestFit="1" customWidth="1"/>
    <col min="1089" max="1089" width="11.5703125" bestFit="1" customWidth="1"/>
    <col min="1095" max="1096" width="15.28515625" bestFit="1" customWidth="1"/>
    <col min="1097" max="1097" width="19.42578125" bestFit="1" customWidth="1"/>
    <col min="1098" max="1099" width="11.5703125" bestFit="1" customWidth="1"/>
    <col min="1100" max="1100" width="12.140625" bestFit="1" customWidth="1"/>
    <col min="1101" max="1101" width="11.5703125" bestFit="1" customWidth="1"/>
    <col min="1104" max="1104" width="13.7109375" bestFit="1" customWidth="1"/>
    <col min="1105" max="1105" width="11.5703125" bestFit="1" customWidth="1"/>
    <col min="1111" max="1112" width="15.28515625" bestFit="1" customWidth="1"/>
    <col min="1113" max="1113" width="19.42578125" bestFit="1" customWidth="1"/>
    <col min="1114" max="1115" width="11.5703125" bestFit="1" customWidth="1"/>
    <col min="1116" max="1116" width="12.140625" bestFit="1" customWidth="1"/>
    <col min="1117" max="1117" width="11.5703125" bestFit="1" customWidth="1"/>
    <col min="1120" max="1120" width="13.7109375" bestFit="1" customWidth="1"/>
    <col min="1121" max="1121" width="11.5703125" bestFit="1" customWidth="1"/>
    <col min="1127" max="1128" width="15.28515625" bestFit="1" customWidth="1"/>
    <col min="1129" max="1129" width="19.42578125" bestFit="1" customWidth="1"/>
    <col min="1130" max="1131" width="11.5703125" bestFit="1" customWidth="1"/>
    <col min="1132" max="1132" width="12.140625" bestFit="1" customWidth="1"/>
    <col min="1133" max="1133" width="11.5703125" bestFit="1" customWidth="1"/>
    <col min="1136" max="1136" width="13.7109375" bestFit="1" customWidth="1"/>
    <col min="1137" max="1137" width="11.5703125" bestFit="1" customWidth="1"/>
    <col min="1143" max="1144" width="15.28515625" bestFit="1" customWidth="1"/>
    <col min="1145" max="1145" width="19.42578125" bestFit="1" customWidth="1"/>
    <col min="1146" max="1147" width="11.5703125" bestFit="1" customWidth="1"/>
    <col min="1148" max="1148" width="12.140625" bestFit="1" customWidth="1"/>
    <col min="1149" max="1149" width="11.5703125" bestFit="1" customWidth="1"/>
    <col min="1152" max="1152" width="13.7109375" bestFit="1" customWidth="1"/>
    <col min="1153" max="1153" width="11.5703125" bestFit="1" customWidth="1"/>
    <col min="1159" max="1160" width="15.28515625" bestFit="1" customWidth="1"/>
    <col min="1161" max="1161" width="19.42578125" bestFit="1" customWidth="1"/>
    <col min="1162" max="1163" width="11.5703125" bestFit="1" customWidth="1"/>
    <col min="1164" max="1164" width="12.140625" bestFit="1" customWidth="1"/>
    <col min="1165" max="1165" width="11.5703125" bestFit="1" customWidth="1"/>
    <col min="1168" max="1168" width="13.7109375" bestFit="1" customWidth="1"/>
    <col min="1169" max="1169" width="11.5703125" bestFit="1" customWidth="1"/>
    <col min="1175" max="1176" width="15.28515625" bestFit="1" customWidth="1"/>
    <col min="1177" max="1177" width="19.42578125" bestFit="1" customWidth="1"/>
    <col min="1178" max="1179" width="11.5703125" bestFit="1" customWidth="1"/>
    <col min="1180" max="1180" width="12.140625" bestFit="1" customWidth="1"/>
    <col min="1181" max="1181" width="11.5703125" bestFit="1" customWidth="1"/>
    <col min="1184" max="1184" width="13.7109375" bestFit="1" customWidth="1"/>
    <col min="1185" max="1185" width="11.5703125" bestFit="1" customWidth="1"/>
    <col min="1191" max="1192" width="15.28515625" bestFit="1" customWidth="1"/>
    <col min="1193" max="1193" width="19.42578125" bestFit="1" customWidth="1"/>
    <col min="1194" max="1195" width="11.5703125" bestFit="1" customWidth="1"/>
    <col min="1196" max="1196" width="12.140625" bestFit="1" customWidth="1"/>
    <col min="1197" max="1197" width="11.5703125" bestFit="1" customWidth="1"/>
    <col min="1200" max="1200" width="13.7109375" bestFit="1" customWidth="1"/>
    <col min="1201" max="1201" width="11.5703125" bestFit="1" customWidth="1"/>
    <col min="1207" max="1208" width="15.28515625" bestFit="1" customWidth="1"/>
    <col min="1209" max="1209" width="19.42578125" bestFit="1" customWidth="1"/>
    <col min="1210" max="1211" width="11.5703125" bestFit="1" customWidth="1"/>
    <col min="1212" max="1212" width="12.140625" bestFit="1" customWidth="1"/>
    <col min="1213" max="1213" width="11.5703125" bestFit="1" customWidth="1"/>
    <col min="1216" max="1216" width="13.7109375" bestFit="1" customWidth="1"/>
    <col min="1217" max="1217" width="11.5703125" bestFit="1" customWidth="1"/>
    <col min="1223" max="1224" width="15.28515625" bestFit="1" customWidth="1"/>
    <col min="1225" max="1225" width="19.42578125" bestFit="1" customWidth="1"/>
    <col min="1226" max="1227" width="11.5703125" bestFit="1" customWidth="1"/>
    <col min="1228" max="1228" width="12.140625" bestFit="1" customWidth="1"/>
    <col min="1229" max="1229" width="11.5703125" bestFit="1" customWidth="1"/>
    <col min="1232" max="1232" width="13.7109375" bestFit="1" customWidth="1"/>
    <col min="1233" max="1233" width="11.5703125" bestFit="1" customWidth="1"/>
    <col min="1239" max="1240" width="15.28515625" bestFit="1" customWidth="1"/>
    <col min="1241" max="1241" width="19.42578125" bestFit="1" customWidth="1"/>
    <col min="1242" max="1243" width="11.5703125" bestFit="1" customWidth="1"/>
    <col min="1244" max="1244" width="12.140625" bestFit="1" customWidth="1"/>
    <col min="1245" max="1245" width="11.5703125" bestFit="1" customWidth="1"/>
    <col min="1248" max="1248" width="13.7109375" bestFit="1" customWidth="1"/>
    <col min="1249" max="1249" width="11.5703125" bestFit="1" customWidth="1"/>
    <col min="1255" max="1256" width="15.28515625" bestFit="1" customWidth="1"/>
    <col min="1257" max="1257" width="19.42578125" bestFit="1" customWidth="1"/>
    <col min="1258" max="1259" width="11.5703125" bestFit="1" customWidth="1"/>
    <col min="1260" max="1260" width="12.140625" bestFit="1" customWidth="1"/>
    <col min="1261" max="1261" width="11.5703125" bestFit="1" customWidth="1"/>
    <col min="1264" max="1264" width="13.7109375" bestFit="1" customWidth="1"/>
    <col min="1265" max="1265" width="11.5703125" bestFit="1" customWidth="1"/>
    <col min="1271" max="1272" width="15.28515625" bestFit="1" customWidth="1"/>
    <col min="1273" max="1273" width="19.42578125" bestFit="1" customWidth="1"/>
    <col min="1274" max="1275" width="11.5703125" bestFit="1" customWidth="1"/>
    <col min="1276" max="1276" width="12.140625" bestFit="1" customWidth="1"/>
    <col min="1277" max="1277" width="11.5703125" bestFit="1" customWidth="1"/>
    <col min="1280" max="1280" width="13.7109375" bestFit="1" customWidth="1"/>
    <col min="1281" max="1281" width="11.5703125" bestFit="1" customWidth="1"/>
    <col min="1287" max="1288" width="15.28515625" bestFit="1" customWidth="1"/>
    <col min="1289" max="1289" width="19.42578125" bestFit="1" customWidth="1"/>
    <col min="1290" max="1291" width="11.5703125" bestFit="1" customWidth="1"/>
    <col min="1292" max="1292" width="12.140625" bestFit="1" customWidth="1"/>
    <col min="1293" max="1293" width="11.5703125" bestFit="1" customWidth="1"/>
    <col min="1296" max="1296" width="13.7109375" bestFit="1" customWidth="1"/>
    <col min="1297" max="1297" width="11.5703125" bestFit="1" customWidth="1"/>
    <col min="1303" max="1304" width="15.28515625" bestFit="1" customWidth="1"/>
    <col min="1305" max="1305" width="19.42578125" bestFit="1" customWidth="1"/>
    <col min="1306" max="1307" width="11.5703125" bestFit="1" customWidth="1"/>
    <col min="1308" max="1308" width="12.140625" bestFit="1" customWidth="1"/>
    <col min="1309" max="1309" width="11.5703125" bestFit="1" customWidth="1"/>
    <col min="1312" max="1312" width="13.7109375" bestFit="1" customWidth="1"/>
    <col min="1313" max="1313" width="11.5703125" bestFit="1" customWidth="1"/>
    <col min="1319" max="1320" width="15.28515625" bestFit="1" customWidth="1"/>
    <col min="1321" max="1321" width="19.42578125" bestFit="1" customWidth="1"/>
    <col min="1322" max="1323" width="11.5703125" bestFit="1" customWidth="1"/>
    <col min="1324" max="1324" width="12.140625" bestFit="1" customWidth="1"/>
    <col min="1325" max="1325" width="11.5703125" bestFit="1" customWidth="1"/>
    <col min="1328" max="1328" width="13.7109375" bestFit="1" customWidth="1"/>
    <col min="1329" max="1329" width="11.5703125" bestFit="1" customWidth="1"/>
    <col min="1335" max="1336" width="15.28515625" bestFit="1" customWidth="1"/>
    <col min="1337" max="1337" width="19.42578125" bestFit="1" customWidth="1"/>
    <col min="1338" max="1339" width="11.5703125" bestFit="1" customWidth="1"/>
    <col min="1340" max="1340" width="12.140625" bestFit="1" customWidth="1"/>
    <col min="1341" max="1341" width="11.5703125" bestFit="1" customWidth="1"/>
    <col min="1344" max="1344" width="13.7109375" bestFit="1" customWidth="1"/>
    <col min="1345" max="1345" width="11.5703125" bestFit="1" customWidth="1"/>
    <col min="1351" max="1352" width="15.28515625" bestFit="1" customWidth="1"/>
    <col min="1353" max="1353" width="19.42578125" bestFit="1" customWidth="1"/>
    <col min="1354" max="1355" width="11.5703125" bestFit="1" customWidth="1"/>
    <col min="1356" max="1356" width="12.140625" bestFit="1" customWidth="1"/>
    <col min="1357" max="1357" width="11.5703125" bestFit="1" customWidth="1"/>
    <col min="1360" max="1360" width="13.7109375" bestFit="1" customWidth="1"/>
    <col min="1361" max="1361" width="11.5703125" bestFit="1" customWidth="1"/>
    <col min="1367" max="1368" width="15.28515625" bestFit="1" customWidth="1"/>
    <col min="1369" max="1369" width="19.42578125" bestFit="1" customWidth="1"/>
    <col min="1370" max="1371" width="11.5703125" bestFit="1" customWidth="1"/>
    <col min="1372" max="1372" width="12.140625" bestFit="1" customWidth="1"/>
    <col min="1373" max="1373" width="11.5703125" bestFit="1" customWidth="1"/>
    <col min="1376" max="1376" width="13.7109375" bestFit="1" customWidth="1"/>
    <col min="1377" max="1377" width="11.5703125" bestFit="1" customWidth="1"/>
    <col min="1383" max="1384" width="15.28515625" bestFit="1" customWidth="1"/>
    <col min="1385" max="1385" width="19.42578125" bestFit="1" customWidth="1"/>
    <col min="1386" max="1387" width="11.5703125" bestFit="1" customWidth="1"/>
    <col min="1388" max="1388" width="12.140625" bestFit="1" customWidth="1"/>
    <col min="1389" max="1389" width="11.5703125" bestFit="1" customWidth="1"/>
    <col min="1392" max="1392" width="13.7109375" bestFit="1" customWidth="1"/>
    <col min="1393" max="1393" width="11.5703125" bestFit="1" customWidth="1"/>
    <col min="1399" max="1400" width="15.28515625" bestFit="1" customWidth="1"/>
    <col min="1401" max="1401" width="19.42578125" bestFit="1" customWidth="1"/>
    <col min="1402" max="1403" width="11.5703125" bestFit="1" customWidth="1"/>
    <col min="1404" max="1404" width="12.140625" bestFit="1" customWidth="1"/>
    <col min="1405" max="1405" width="11.5703125" bestFit="1" customWidth="1"/>
    <col min="1408" max="1408" width="13.7109375" bestFit="1" customWidth="1"/>
    <col min="1409" max="1409" width="11.5703125" bestFit="1" customWidth="1"/>
    <col min="1415" max="1416" width="15.28515625" bestFit="1" customWidth="1"/>
    <col min="1417" max="1417" width="19.42578125" bestFit="1" customWidth="1"/>
    <col min="1418" max="1419" width="11.5703125" bestFit="1" customWidth="1"/>
    <col min="1420" max="1420" width="12.140625" bestFit="1" customWidth="1"/>
    <col min="1421" max="1421" width="11.5703125" bestFit="1" customWidth="1"/>
    <col min="1424" max="1424" width="13.7109375" bestFit="1" customWidth="1"/>
    <col min="1425" max="1425" width="11.5703125" bestFit="1" customWidth="1"/>
    <col min="1431" max="1432" width="15.28515625" bestFit="1" customWidth="1"/>
    <col min="1433" max="1433" width="19.42578125" bestFit="1" customWidth="1"/>
    <col min="1434" max="1435" width="11.5703125" bestFit="1" customWidth="1"/>
    <col min="1436" max="1436" width="12.140625" bestFit="1" customWidth="1"/>
    <col min="1437" max="1437" width="11.5703125" bestFit="1" customWidth="1"/>
    <col min="1440" max="1440" width="13.7109375" bestFit="1" customWidth="1"/>
    <col min="1441" max="1441" width="11.5703125" bestFit="1" customWidth="1"/>
    <col min="1447" max="1448" width="15.28515625" bestFit="1" customWidth="1"/>
    <col min="1449" max="1449" width="19.42578125" bestFit="1" customWidth="1"/>
    <col min="1450" max="1451" width="11.5703125" bestFit="1" customWidth="1"/>
    <col min="1452" max="1452" width="12.140625" bestFit="1" customWidth="1"/>
    <col min="1453" max="1453" width="11.5703125" bestFit="1" customWidth="1"/>
    <col min="1456" max="1456" width="13.7109375" bestFit="1" customWidth="1"/>
    <col min="1457" max="1457" width="11.5703125" bestFit="1" customWidth="1"/>
    <col min="1463" max="1464" width="15.28515625" bestFit="1" customWidth="1"/>
    <col min="1465" max="1465" width="19.42578125" bestFit="1" customWidth="1"/>
    <col min="1466" max="1467" width="11.5703125" bestFit="1" customWidth="1"/>
    <col min="1468" max="1468" width="12.140625" bestFit="1" customWidth="1"/>
    <col min="1469" max="1469" width="11.5703125" bestFit="1" customWidth="1"/>
    <col min="1472" max="1472" width="13.7109375" bestFit="1" customWidth="1"/>
    <col min="1473" max="1473" width="11.5703125" bestFit="1" customWidth="1"/>
    <col min="1479" max="1480" width="15.28515625" bestFit="1" customWidth="1"/>
    <col min="1481" max="1481" width="19.42578125" bestFit="1" customWidth="1"/>
    <col min="1482" max="1483" width="11.5703125" bestFit="1" customWidth="1"/>
    <col min="1484" max="1484" width="12.140625" bestFit="1" customWidth="1"/>
    <col min="1485" max="1485" width="11.5703125" bestFit="1" customWidth="1"/>
    <col min="1488" max="1488" width="13.7109375" bestFit="1" customWidth="1"/>
    <col min="1489" max="1489" width="11.5703125" bestFit="1" customWidth="1"/>
    <col min="1495" max="1496" width="15.28515625" bestFit="1" customWidth="1"/>
    <col min="1497" max="1497" width="19.42578125" bestFit="1" customWidth="1"/>
    <col min="1498" max="1499" width="11.5703125" bestFit="1" customWidth="1"/>
    <col min="1500" max="1500" width="12.140625" bestFit="1" customWidth="1"/>
    <col min="1501" max="1501" width="11.5703125" bestFit="1" customWidth="1"/>
    <col min="1504" max="1504" width="13.7109375" bestFit="1" customWidth="1"/>
    <col min="1505" max="1505" width="11.5703125" bestFit="1" customWidth="1"/>
    <col min="1511" max="1512" width="15.28515625" bestFit="1" customWidth="1"/>
    <col min="1513" max="1513" width="19.42578125" bestFit="1" customWidth="1"/>
    <col min="1514" max="1515" width="11.5703125" bestFit="1" customWidth="1"/>
    <col min="1516" max="1516" width="12.140625" bestFit="1" customWidth="1"/>
    <col min="1517" max="1517" width="11.5703125" bestFit="1" customWidth="1"/>
    <col min="1520" max="1520" width="13.7109375" bestFit="1" customWidth="1"/>
    <col min="1521" max="1521" width="11.5703125" bestFit="1" customWidth="1"/>
    <col min="1527" max="1528" width="15.28515625" bestFit="1" customWidth="1"/>
    <col min="1529" max="1529" width="19.42578125" bestFit="1" customWidth="1"/>
    <col min="1530" max="1531" width="11.5703125" bestFit="1" customWidth="1"/>
    <col min="1532" max="1532" width="12.140625" bestFit="1" customWidth="1"/>
    <col min="1533" max="1533" width="11.5703125" bestFit="1" customWidth="1"/>
    <col min="1536" max="1536" width="13.7109375" bestFit="1" customWidth="1"/>
    <col min="1537" max="1537" width="11.5703125" bestFit="1" customWidth="1"/>
    <col min="1543" max="1544" width="15.28515625" bestFit="1" customWidth="1"/>
    <col min="1545" max="1545" width="19.42578125" bestFit="1" customWidth="1"/>
    <col min="1546" max="1547" width="11.5703125" bestFit="1" customWidth="1"/>
    <col min="1548" max="1548" width="12.140625" bestFit="1" customWidth="1"/>
    <col min="1549" max="1549" width="11.5703125" bestFit="1" customWidth="1"/>
    <col min="1552" max="1552" width="13.7109375" bestFit="1" customWidth="1"/>
    <col min="1553" max="1553" width="11.5703125" bestFit="1" customWidth="1"/>
    <col min="1559" max="1560" width="15.28515625" bestFit="1" customWidth="1"/>
    <col min="1561" max="1561" width="19.42578125" bestFit="1" customWidth="1"/>
    <col min="1562" max="1563" width="11.5703125" bestFit="1" customWidth="1"/>
    <col min="1564" max="1564" width="12.140625" bestFit="1" customWidth="1"/>
    <col min="1565" max="1565" width="11.5703125" bestFit="1" customWidth="1"/>
    <col min="1568" max="1568" width="13.7109375" bestFit="1" customWidth="1"/>
    <col min="1569" max="1569" width="11.5703125" bestFit="1" customWidth="1"/>
    <col min="1575" max="1576" width="15.28515625" bestFit="1" customWidth="1"/>
    <col min="1577" max="1577" width="19.42578125" bestFit="1" customWidth="1"/>
    <col min="1578" max="1579" width="11.5703125" bestFit="1" customWidth="1"/>
    <col min="1580" max="1580" width="12.140625" bestFit="1" customWidth="1"/>
    <col min="1581" max="1581" width="11.5703125" bestFit="1" customWidth="1"/>
    <col min="1584" max="1584" width="13.7109375" bestFit="1" customWidth="1"/>
    <col min="1585" max="1585" width="11.5703125" bestFit="1" customWidth="1"/>
    <col min="1591" max="1592" width="15.28515625" bestFit="1" customWidth="1"/>
    <col min="1593" max="1593" width="19.42578125" bestFit="1" customWidth="1"/>
    <col min="1594" max="1595" width="11.5703125" bestFit="1" customWidth="1"/>
    <col min="1596" max="1596" width="12.140625" bestFit="1" customWidth="1"/>
    <col min="1597" max="1597" width="11.5703125" bestFit="1" customWidth="1"/>
    <col min="1600" max="1600" width="13.7109375" bestFit="1" customWidth="1"/>
    <col min="1601" max="1601" width="11.5703125" bestFit="1" customWidth="1"/>
    <col min="1607" max="1608" width="15.28515625" bestFit="1" customWidth="1"/>
    <col min="1609" max="1609" width="19.42578125" bestFit="1" customWidth="1"/>
    <col min="1610" max="1611" width="11.5703125" bestFit="1" customWidth="1"/>
    <col min="1612" max="1612" width="12.140625" bestFit="1" customWidth="1"/>
    <col min="1613" max="1613" width="11.5703125" bestFit="1" customWidth="1"/>
    <col min="1616" max="1616" width="13.7109375" bestFit="1" customWidth="1"/>
    <col min="1617" max="1617" width="11.5703125" bestFit="1" customWidth="1"/>
    <col min="1623" max="1624" width="15.28515625" bestFit="1" customWidth="1"/>
    <col min="1625" max="1625" width="19.42578125" bestFit="1" customWidth="1"/>
    <col min="1626" max="1627" width="11.5703125" bestFit="1" customWidth="1"/>
    <col min="1628" max="1628" width="12.140625" bestFit="1" customWidth="1"/>
    <col min="1629" max="1629" width="11.5703125" bestFit="1" customWidth="1"/>
    <col min="1632" max="1632" width="13.7109375" bestFit="1" customWidth="1"/>
    <col min="1633" max="1633" width="11.5703125" bestFit="1" customWidth="1"/>
    <col min="1639" max="1640" width="15.28515625" bestFit="1" customWidth="1"/>
    <col min="1641" max="1641" width="19.42578125" bestFit="1" customWidth="1"/>
    <col min="1642" max="1643" width="11.5703125" bestFit="1" customWidth="1"/>
    <col min="1644" max="1644" width="12.140625" bestFit="1" customWidth="1"/>
    <col min="1645" max="1645" width="11.5703125" bestFit="1" customWidth="1"/>
    <col min="1648" max="1648" width="13.7109375" bestFit="1" customWidth="1"/>
    <col min="1649" max="1649" width="11.5703125" bestFit="1" customWidth="1"/>
    <col min="1655" max="1656" width="15.28515625" bestFit="1" customWidth="1"/>
    <col min="1657" max="1657" width="19.42578125" bestFit="1" customWidth="1"/>
    <col min="1658" max="1659" width="11.5703125" bestFit="1" customWidth="1"/>
    <col min="1660" max="1660" width="12.140625" bestFit="1" customWidth="1"/>
    <col min="1661" max="1661" width="11.5703125" bestFit="1" customWidth="1"/>
    <col min="1664" max="1664" width="13.7109375" bestFit="1" customWidth="1"/>
    <col min="1665" max="1665" width="11.5703125" bestFit="1" customWidth="1"/>
    <col min="1671" max="1672" width="15.28515625" bestFit="1" customWidth="1"/>
    <col min="1673" max="1673" width="19.42578125" bestFit="1" customWidth="1"/>
    <col min="1674" max="1675" width="11.5703125" bestFit="1" customWidth="1"/>
    <col min="1676" max="1676" width="12.140625" bestFit="1" customWidth="1"/>
    <col min="1677" max="1677" width="11.5703125" bestFit="1" customWidth="1"/>
    <col min="1680" max="1680" width="13.7109375" bestFit="1" customWidth="1"/>
    <col min="1681" max="1681" width="11.5703125" bestFit="1" customWidth="1"/>
    <col min="1687" max="1688" width="15.28515625" bestFit="1" customWidth="1"/>
    <col min="1689" max="1689" width="19.42578125" bestFit="1" customWidth="1"/>
    <col min="1690" max="1691" width="11.5703125" bestFit="1" customWidth="1"/>
    <col min="1692" max="1692" width="12.140625" bestFit="1" customWidth="1"/>
    <col min="1693" max="1693" width="11.5703125" bestFit="1" customWidth="1"/>
    <col min="1696" max="1696" width="13.7109375" bestFit="1" customWidth="1"/>
    <col min="1697" max="1697" width="11.5703125" bestFit="1" customWidth="1"/>
    <col min="1703" max="1704" width="15.28515625" bestFit="1" customWidth="1"/>
    <col min="1705" max="1705" width="19.42578125" bestFit="1" customWidth="1"/>
    <col min="1706" max="1707" width="11.5703125" bestFit="1" customWidth="1"/>
    <col min="1708" max="1708" width="12.140625" bestFit="1" customWidth="1"/>
    <col min="1709" max="1709" width="11.5703125" bestFit="1" customWidth="1"/>
    <col min="1712" max="1712" width="13.7109375" bestFit="1" customWidth="1"/>
    <col min="1713" max="1713" width="11.5703125" bestFit="1" customWidth="1"/>
    <col min="1719" max="1720" width="15.28515625" bestFit="1" customWidth="1"/>
    <col min="1721" max="1721" width="19.42578125" bestFit="1" customWidth="1"/>
    <col min="1722" max="1723" width="11.5703125" bestFit="1" customWidth="1"/>
    <col min="1724" max="1724" width="12.140625" bestFit="1" customWidth="1"/>
    <col min="1725" max="1725" width="11.5703125" bestFit="1" customWidth="1"/>
    <col min="1728" max="1728" width="13.7109375" bestFit="1" customWidth="1"/>
    <col min="1729" max="1729" width="11.5703125" bestFit="1" customWidth="1"/>
    <col min="1735" max="1736" width="15.28515625" bestFit="1" customWidth="1"/>
    <col min="1737" max="1737" width="19.42578125" bestFit="1" customWidth="1"/>
    <col min="1738" max="1739" width="11.5703125" bestFit="1" customWidth="1"/>
    <col min="1740" max="1740" width="12.140625" bestFit="1" customWidth="1"/>
    <col min="1741" max="1741" width="11.5703125" bestFit="1" customWidth="1"/>
    <col min="1744" max="1744" width="13.7109375" bestFit="1" customWidth="1"/>
    <col min="1745" max="1745" width="11.5703125" bestFit="1" customWidth="1"/>
    <col min="1751" max="1752" width="15.28515625" bestFit="1" customWidth="1"/>
    <col min="1753" max="1753" width="19.42578125" bestFit="1" customWidth="1"/>
    <col min="1754" max="1755" width="11.5703125" bestFit="1" customWidth="1"/>
    <col min="1756" max="1756" width="12.140625" bestFit="1" customWidth="1"/>
    <col min="1757" max="1757" width="11.5703125" bestFit="1" customWidth="1"/>
    <col min="1760" max="1760" width="13.7109375" bestFit="1" customWidth="1"/>
    <col min="1761" max="1761" width="11.5703125" bestFit="1" customWidth="1"/>
    <col min="1767" max="1768" width="15.28515625" bestFit="1" customWidth="1"/>
    <col min="1769" max="1769" width="19.42578125" bestFit="1" customWidth="1"/>
    <col min="1770" max="1771" width="11.5703125" bestFit="1" customWidth="1"/>
    <col min="1772" max="1772" width="12.140625" bestFit="1" customWidth="1"/>
    <col min="1773" max="1773" width="11.5703125" bestFit="1" customWidth="1"/>
    <col min="1776" max="1776" width="13.7109375" bestFit="1" customWidth="1"/>
    <col min="1777" max="1777" width="11.5703125" bestFit="1" customWidth="1"/>
    <col min="1783" max="1784" width="15.28515625" bestFit="1" customWidth="1"/>
    <col min="1785" max="1785" width="19.42578125" bestFit="1" customWidth="1"/>
    <col min="1786" max="1787" width="11.5703125" bestFit="1" customWidth="1"/>
    <col min="1788" max="1788" width="12.140625" bestFit="1" customWidth="1"/>
    <col min="1789" max="1789" width="11.5703125" bestFit="1" customWidth="1"/>
    <col min="1792" max="1792" width="13.7109375" bestFit="1" customWidth="1"/>
    <col min="1793" max="1793" width="11.5703125" bestFit="1" customWidth="1"/>
    <col min="1799" max="1800" width="15.28515625" bestFit="1" customWidth="1"/>
    <col min="1801" max="1801" width="19.42578125" bestFit="1" customWidth="1"/>
    <col min="1802" max="1803" width="11.5703125" bestFit="1" customWidth="1"/>
    <col min="1804" max="1804" width="12.140625" bestFit="1" customWidth="1"/>
    <col min="1805" max="1805" width="11.5703125" bestFit="1" customWidth="1"/>
    <col min="1808" max="1808" width="13.7109375" bestFit="1" customWidth="1"/>
    <col min="1809" max="1809" width="11.5703125" bestFit="1" customWidth="1"/>
    <col min="1815" max="1816" width="15.28515625" bestFit="1" customWidth="1"/>
    <col min="1817" max="1817" width="19.42578125" bestFit="1" customWidth="1"/>
    <col min="1818" max="1819" width="11.5703125" bestFit="1" customWidth="1"/>
    <col min="1820" max="1820" width="12.140625" bestFit="1" customWidth="1"/>
    <col min="1821" max="1821" width="11.5703125" bestFit="1" customWidth="1"/>
    <col min="1824" max="1824" width="13.7109375" bestFit="1" customWidth="1"/>
    <col min="1825" max="1825" width="11.5703125" bestFit="1" customWidth="1"/>
    <col min="1831" max="1832" width="15.28515625" bestFit="1" customWidth="1"/>
    <col min="1833" max="1833" width="19.42578125" bestFit="1" customWidth="1"/>
    <col min="1834" max="1835" width="11.5703125" bestFit="1" customWidth="1"/>
    <col min="1836" max="1836" width="12.140625" bestFit="1" customWidth="1"/>
    <col min="1837" max="1837" width="11.5703125" bestFit="1" customWidth="1"/>
    <col min="1840" max="1840" width="13.7109375" bestFit="1" customWidth="1"/>
    <col min="1841" max="1841" width="11.5703125" bestFit="1" customWidth="1"/>
    <col min="1847" max="1848" width="15.28515625" bestFit="1" customWidth="1"/>
    <col min="1849" max="1849" width="19.42578125" bestFit="1" customWidth="1"/>
    <col min="1850" max="1851" width="11.5703125" bestFit="1" customWidth="1"/>
    <col min="1852" max="1852" width="12.140625" bestFit="1" customWidth="1"/>
    <col min="1853" max="1853" width="11.5703125" bestFit="1" customWidth="1"/>
    <col min="1856" max="1856" width="13.7109375" bestFit="1" customWidth="1"/>
    <col min="1857" max="1857" width="11.5703125" bestFit="1" customWidth="1"/>
    <col min="1863" max="1864" width="15.28515625" bestFit="1" customWidth="1"/>
    <col min="1865" max="1865" width="19.42578125" bestFit="1" customWidth="1"/>
    <col min="1866" max="1867" width="11.5703125" bestFit="1" customWidth="1"/>
    <col min="1868" max="1868" width="12.140625" bestFit="1" customWidth="1"/>
    <col min="1869" max="1869" width="11.5703125" bestFit="1" customWidth="1"/>
    <col min="1872" max="1872" width="13.7109375" bestFit="1" customWidth="1"/>
    <col min="1873" max="1873" width="11.5703125" bestFit="1" customWidth="1"/>
    <col min="1879" max="1880" width="15.28515625" bestFit="1" customWidth="1"/>
    <col min="1881" max="1881" width="19.42578125" bestFit="1" customWidth="1"/>
    <col min="1882" max="1883" width="11.5703125" bestFit="1" customWidth="1"/>
    <col min="1884" max="1884" width="12.140625" bestFit="1" customWidth="1"/>
    <col min="1885" max="1885" width="11.5703125" bestFit="1" customWidth="1"/>
    <col min="1888" max="1888" width="13.7109375" bestFit="1" customWidth="1"/>
    <col min="1889" max="1889" width="11.5703125" bestFit="1" customWidth="1"/>
    <col min="1895" max="1896" width="15.28515625" bestFit="1" customWidth="1"/>
    <col min="1897" max="1897" width="19.42578125" bestFit="1" customWidth="1"/>
    <col min="1898" max="1899" width="11.5703125" bestFit="1" customWidth="1"/>
    <col min="1900" max="1900" width="12.140625" bestFit="1" customWidth="1"/>
    <col min="1901" max="1901" width="11.5703125" bestFit="1" customWidth="1"/>
    <col min="1904" max="1904" width="13.7109375" bestFit="1" customWidth="1"/>
    <col min="1905" max="1905" width="11.5703125" bestFit="1" customWidth="1"/>
    <col min="1911" max="1912" width="15.28515625" bestFit="1" customWidth="1"/>
    <col min="1913" max="1913" width="19.42578125" bestFit="1" customWidth="1"/>
    <col min="1914" max="1915" width="11.5703125" bestFit="1" customWidth="1"/>
    <col min="1916" max="1916" width="12.140625" bestFit="1" customWidth="1"/>
    <col min="1917" max="1917" width="11.5703125" bestFit="1" customWidth="1"/>
    <col min="1920" max="1920" width="13.7109375" bestFit="1" customWidth="1"/>
    <col min="1921" max="1921" width="11.5703125" bestFit="1" customWidth="1"/>
    <col min="1927" max="1928" width="15.28515625" bestFit="1" customWidth="1"/>
    <col min="1929" max="1929" width="19.42578125" bestFit="1" customWidth="1"/>
    <col min="1930" max="1931" width="11.5703125" bestFit="1" customWidth="1"/>
    <col min="1932" max="1932" width="12.140625" bestFit="1" customWidth="1"/>
    <col min="1933" max="1933" width="11.5703125" bestFit="1" customWidth="1"/>
    <col min="1936" max="1936" width="13.7109375" bestFit="1" customWidth="1"/>
    <col min="1937" max="1937" width="11.5703125" bestFit="1" customWidth="1"/>
    <col min="1943" max="1944" width="15.28515625" bestFit="1" customWidth="1"/>
    <col min="1945" max="1945" width="19.42578125" bestFit="1" customWidth="1"/>
    <col min="1946" max="1947" width="11.5703125" bestFit="1" customWidth="1"/>
    <col min="1948" max="1948" width="12.140625" bestFit="1" customWidth="1"/>
    <col min="1949" max="1949" width="11.5703125" bestFit="1" customWidth="1"/>
    <col min="1952" max="1952" width="13.7109375" bestFit="1" customWidth="1"/>
    <col min="1953" max="1953" width="11.5703125" bestFit="1" customWidth="1"/>
    <col min="1959" max="1960" width="15.28515625" bestFit="1" customWidth="1"/>
    <col min="1961" max="1961" width="19.42578125" bestFit="1" customWidth="1"/>
    <col min="1962" max="1963" width="11.5703125" bestFit="1" customWidth="1"/>
    <col min="1964" max="1964" width="12.140625" bestFit="1" customWidth="1"/>
    <col min="1965" max="1965" width="11.5703125" bestFit="1" customWidth="1"/>
    <col min="1968" max="1968" width="13.7109375" bestFit="1" customWidth="1"/>
    <col min="1969" max="1969" width="11.5703125" bestFit="1" customWidth="1"/>
    <col min="1975" max="1976" width="15.28515625" bestFit="1" customWidth="1"/>
    <col min="1977" max="1977" width="19.42578125" bestFit="1" customWidth="1"/>
    <col min="1978" max="1979" width="11.5703125" bestFit="1" customWidth="1"/>
    <col min="1980" max="1980" width="12.140625" bestFit="1" customWidth="1"/>
    <col min="1981" max="1981" width="11.5703125" bestFit="1" customWidth="1"/>
    <col min="1984" max="1984" width="13.7109375" bestFit="1" customWidth="1"/>
    <col min="1985" max="1985" width="11.5703125" bestFit="1" customWidth="1"/>
    <col min="1991" max="1992" width="15.28515625" bestFit="1" customWidth="1"/>
    <col min="1993" max="1993" width="19.42578125" bestFit="1" customWidth="1"/>
    <col min="1994" max="1995" width="11.5703125" bestFit="1" customWidth="1"/>
    <col min="1996" max="1996" width="12.140625" bestFit="1" customWidth="1"/>
    <col min="1997" max="1997" width="11.5703125" bestFit="1" customWidth="1"/>
    <col min="2000" max="2000" width="13.7109375" bestFit="1" customWidth="1"/>
    <col min="2001" max="2001" width="11.5703125" bestFit="1" customWidth="1"/>
    <col min="2007" max="2008" width="15.28515625" bestFit="1" customWidth="1"/>
    <col min="2009" max="2009" width="19.42578125" bestFit="1" customWidth="1"/>
    <col min="2010" max="2011" width="11.5703125" bestFit="1" customWidth="1"/>
    <col min="2012" max="2012" width="12.140625" bestFit="1" customWidth="1"/>
    <col min="2013" max="2013" width="11.5703125" bestFit="1" customWidth="1"/>
    <col min="2016" max="2016" width="13.7109375" bestFit="1" customWidth="1"/>
    <col min="2017" max="2017" width="11.5703125" bestFit="1" customWidth="1"/>
    <col min="2023" max="2024" width="15.28515625" bestFit="1" customWidth="1"/>
    <col min="2025" max="2025" width="19.42578125" bestFit="1" customWidth="1"/>
    <col min="2026" max="2027" width="11.5703125" bestFit="1" customWidth="1"/>
    <col min="2028" max="2028" width="12.140625" bestFit="1" customWidth="1"/>
    <col min="2029" max="2029" width="11.5703125" bestFit="1" customWidth="1"/>
    <col min="2032" max="2032" width="13.7109375" bestFit="1" customWidth="1"/>
    <col min="2033" max="2033" width="11.5703125" bestFit="1" customWidth="1"/>
    <col min="2039" max="2040" width="15.28515625" bestFit="1" customWidth="1"/>
    <col min="2041" max="2041" width="19.42578125" bestFit="1" customWidth="1"/>
    <col min="2042" max="2043" width="11.5703125" bestFit="1" customWidth="1"/>
    <col min="2044" max="2044" width="12.140625" bestFit="1" customWidth="1"/>
    <col min="2045" max="2045" width="11.5703125" bestFit="1" customWidth="1"/>
    <col min="2048" max="2048" width="13.7109375" bestFit="1" customWidth="1"/>
    <col min="2049" max="2049" width="11.5703125" bestFit="1" customWidth="1"/>
    <col min="2055" max="2056" width="15.28515625" bestFit="1" customWidth="1"/>
    <col min="2057" max="2057" width="19.42578125" bestFit="1" customWidth="1"/>
    <col min="2058" max="2059" width="11.5703125" bestFit="1" customWidth="1"/>
    <col min="2060" max="2060" width="12.140625" bestFit="1" customWidth="1"/>
    <col min="2061" max="2061" width="11.5703125" bestFit="1" customWidth="1"/>
    <col min="2064" max="2064" width="13.7109375" bestFit="1" customWidth="1"/>
    <col min="2065" max="2065" width="11.5703125" bestFit="1" customWidth="1"/>
    <col min="2071" max="2072" width="15.28515625" bestFit="1" customWidth="1"/>
    <col min="2073" max="2073" width="19.42578125" bestFit="1" customWidth="1"/>
    <col min="2074" max="2075" width="11.5703125" bestFit="1" customWidth="1"/>
    <col min="2076" max="2076" width="12.140625" bestFit="1" customWidth="1"/>
    <col min="2077" max="2077" width="11.5703125" bestFit="1" customWidth="1"/>
    <col min="2080" max="2080" width="13.7109375" bestFit="1" customWidth="1"/>
    <col min="2081" max="2081" width="11.5703125" bestFit="1" customWidth="1"/>
    <col min="2087" max="2088" width="15.28515625" bestFit="1" customWidth="1"/>
    <col min="2089" max="2089" width="19.42578125" bestFit="1" customWidth="1"/>
    <col min="2090" max="2091" width="11.5703125" bestFit="1" customWidth="1"/>
    <col min="2092" max="2092" width="12.140625" bestFit="1" customWidth="1"/>
    <col min="2093" max="2093" width="11.5703125" bestFit="1" customWidth="1"/>
    <col min="2096" max="2096" width="13.7109375" bestFit="1" customWidth="1"/>
    <col min="2097" max="2097" width="11.5703125" bestFit="1" customWidth="1"/>
    <col min="2103" max="2104" width="15.28515625" bestFit="1" customWidth="1"/>
    <col min="2105" max="2105" width="19.42578125" bestFit="1" customWidth="1"/>
    <col min="2106" max="2107" width="11.5703125" bestFit="1" customWidth="1"/>
    <col min="2108" max="2108" width="12.140625" bestFit="1" customWidth="1"/>
    <col min="2109" max="2109" width="11.5703125" bestFit="1" customWidth="1"/>
    <col min="2112" max="2112" width="13.7109375" bestFit="1" customWidth="1"/>
    <col min="2113" max="2113" width="11.5703125" bestFit="1" customWidth="1"/>
    <col min="2119" max="2120" width="15.28515625" bestFit="1" customWidth="1"/>
    <col min="2121" max="2121" width="19.42578125" bestFit="1" customWidth="1"/>
    <col min="2122" max="2123" width="11.5703125" bestFit="1" customWidth="1"/>
    <col min="2124" max="2124" width="12.140625" bestFit="1" customWidth="1"/>
    <col min="2125" max="2125" width="11.5703125" bestFit="1" customWidth="1"/>
    <col min="2128" max="2128" width="13.7109375" bestFit="1" customWidth="1"/>
    <col min="2129" max="2129" width="11.5703125" bestFit="1" customWidth="1"/>
    <col min="2135" max="2136" width="15.28515625" bestFit="1" customWidth="1"/>
    <col min="2137" max="2137" width="19.42578125" bestFit="1" customWidth="1"/>
    <col min="2138" max="2139" width="11.5703125" bestFit="1" customWidth="1"/>
    <col min="2140" max="2140" width="12.140625" bestFit="1" customWidth="1"/>
    <col min="2141" max="2141" width="11.5703125" bestFit="1" customWidth="1"/>
    <col min="2144" max="2144" width="13.7109375" bestFit="1" customWidth="1"/>
    <col min="2145" max="2145" width="11.5703125" bestFit="1" customWidth="1"/>
    <col min="2151" max="2152" width="15.28515625" bestFit="1" customWidth="1"/>
    <col min="2153" max="2153" width="19.42578125" bestFit="1" customWidth="1"/>
    <col min="2154" max="2155" width="11.5703125" bestFit="1" customWidth="1"/>
    <col min="2156" max="2156" width="12.140625" bestFit="1" customWidth="1"/>
    <col min="2157" max="2157" width="11.5703125" bestFit="1" customWidth="1"/>
    <col min="2160" max="2160" width="13.7109375" bestFit="1" customWidth="1"/>
    <col min="2161" max="2161" width="11.5703125" bestFit="1" customWidth="1"/>
    <col min="2167" max="2168" width="15.28515625" bestFit="1" customWidth="1"/>
    <col min="2169" max="2169" width="19.42578125" bestFit="1" customWidth="1"/>
    <col min="2170" max="2171" width="11.5703125" bestFit="1" customWidth="1"/>
    <col min="2172" max="2172" width="12.140625" bestFit="1" customWidth="1"/>
    <col min="2173" max="2173" width="11.5703125" bestFit="1" customWidth="1"/>
    <col min="2176" max="2176" width="13.7109375" bestFit="1" customWidth="1"/>
    <col min="2177" max="2177" width="11.5703125" bestFit="1" customWidth="1"/>
    <col min="2183" max="2184" width="15.28515625" bestFit="1" customWidth="1"/>
    <col min="2185" max="2185" width="19.42578125" bestFit="1" customWidth="1"/>
    <col min="2186" max="2187" width="11.5703125" bestFit="1" customWidth="1"/>
    <col min="2188" max="2188" width="12.140625" bestFit="1" customWidth="1"/>
    <col min="2189" max="2189" width="11.5703125" bestFit="1" customWidth="1"/>
    <col min="2192" max="2192" width="13.7109375" bestFit="1" customWidth="1"/>
    <col min="2193" max="2193" width="11.5703125" bestFit="1" customWidth="1"/>
    <col min="2199" max="2200" width="15.28515625" bestFit="1" customWidth="1"/>
    <col min="2201" max="2201" width="19.42578125" bestFit="1" customWidth="1"/>
    <col min="2202" max="2203" width="11.5703125" bestFit="1" customWidth="1"/>
    <col min="2204" max="2204" width="12.140625" bestFit="1" customWidth="1"/>
    <col min="2205" max="2205" width="11.5703125" bestFit="1" customWidth="1"/>
    <col min="2208" max="2208" width="13.7109375" bestFit="1" customWidth="1"/>
    <col min="2209" max="2209" width="11.5703125" bestFit="1" customWidth="1"/>
    <col min="2215" max="2216" width="15.28515625" bestFit="1" customWidth="1"/>
    <col min="2217" max="2217" width="19.42578125" bestFit="1" customWidth="1"/>
    <col min="2218" max="2219" width="11.5703125" bestFit="1" customWidth="1"/>
    <col min="2220" max="2220" width="12.140625" bestFit="1" customWidth="1"/>
    <col min="2221" max="2221" width="11.5703125" bestFit="1" customWidth="1"/>
    <col min="2224" max="2224" width="13.7109375" bestFit="1" customWidth="1"/>
    <col min="2225" max="2225" width="11.5703125" bestFit="1" customWidth="1"/>
    <col min="2231" max="2232" width="15.28515625" bestFit="1" customWidth="1"/>
    <col min="2233" max="2233" width="19.42578125" bestFit="1" customWidth="1"/>
    <col min="2234" max="2235" width="11.5703125" bestFit="1" customWidth="1"/>
    <col min="2236" max="2236" width="12.140625" bestFit="1" customWidth="1"/>
    <col min="2237" max="2237" width="11.5703125" bestFit="1" customWidth="1"/>
    <col min="2240" max="2240" width="13.7109375" bestFit="1" customWidth="1"/>
    <col min="2241" max="2241" width="11.5703125" bestFit="1" customWidth="1"/>
    <col min="2247" max="2248" width="15.28515625" bestFit="1" customWidth="1"/>
    <col min="2249" max="2249" width="19.42578125" bestFit="1" customWidth="1"/>
    <col min="2250" max="2251" width="11.5703125" bestFit="1" customWidth="1"/>
    <col min="2252" max="2252" width="12.140625" bestFit="1" customWidth="1"/>
    <col min="2253" max="2253" width="11.5703125" bestFit="1" customWidth="1"/>
    <col min="2256" max="2256" width="13.7109375" bestFit="1" customWidth="1"/>
    <col min="2257" max="2257" width="11.5703125" bestFit="1" customWidth="1"/>
    <col min="2263" max="2264" width="15.28515625" bestFit="1" customWidth="1"/>
    <col min="2265" max="2265" width="19.42578125" bestFit="1" customWidth="1"/>
    <col min="2266" max="2267" width="11.5703125" bestFit="1" customWidth="1"/>
    <col min="2268" max="2268" width="12.140625" bestFit="1" customWidth="1"/>
    <col min="2269" max="2269" width="11.5703125" bestFit="1" customWidth="1"/>
    <col min="2272" max="2272" width="13.7109375" bestFit="1" customWidth="1"/>
    <col min="2273" max="2273" width="11.5703125" bestFit="1" customWidth="1"/>
    <col min="2279" max="2280" width="15.28515625" bestFit="1" customWidth="1"/>
    <col min="2281" max="2281" width="19.42578125" bestFit="1" customWidth="1"/>
    <col min="2282" max="2283" width="11.5703125" bestFit="1" customWidth="1"/>
    <col min="2284" max="2284" width="12.140625" bestFit="1" customWidth="1"/>
    <col min="2285" max="2285" width="11.5703125" bestFit="1" customWidth="1"/>
    <col min="2288" max="2288" width="13.7109375" bestFit="1" customWidth="1"/>
    <col min="2289" max="2289" width="11.5703125" bestFit="1" customWidth="1"/>
    <col min="2295" max="2296" width="15.28515625" bestFit="1" customWidth="1"/>
    <col min="2297" max="2297" width="19.42578125" bestFit="1" customWidth="1"/>
    <col min="2298" max="2299" width="11.5703125" bestFit="1" customWidth="1"/>
    <col min="2300" max="2300" width="12.140625" bestFit="1" customWidth="1"/>
    <col min="2301" max="2301" width="11.5703125" bestFit="1" customWidth="1"/>
    <col min="2304" max="2304" width="13.7109375" bestFit="1" customWidth="1"/>
    <col min="2305" max="2305" width="11.5703125" bestFit="1" customWidth="1"/>
    <col min="2311" max="2312" width="15.28515625" bestFit="1" customWidth="1"/>
    <col min="2313" max="2313" width="19.42578125" bestFit="1" customWidth="1"/>
    <col min="2314" max="2315" width="11.5703125" bestFit="1" customWidth="1"/>
    <col min="2316" max="2316" width="12.140625" bestFit="1" customWidth="1"/>
    <col min="2317" max="2317" width="11.5703125" bestFit="1" customWidth="1"/>
    <col min="2320" max="2320" width="13.7109375" bestFit="1" customWidth="1"/>
    <col min="2321" max="2321" width="11.5703125" bestFit="1" customWidth="1"/>
    <col min="2327" max="2328" width="15.28515625" bestFit="1" customWidth="1"/>
    <col min="2329" max="2329" width="19.42578125" bestFit="1" customWidth="1"/>
    <col min="2330" max="2331" width="11.5703125" bestFit="1" customWidth="1"/>
    <col min="2332" max="2332" width="12.140625" bestFit="1" customWidth="1"/>
    <col min="2333" max="2333" width="11.5703125" bestFit="1" customWidth="1"/>
    <col min="2336" max="2336" width="13.7109375" bestFit="1" customWidth="1"/>
    <col min="2337" max="2337" width="11.5703125" bestFit="1" customWidth="1"/>
    <col min="2343" max="2344" width="15.28515625" bestFit="1" customWidth="1"/>
    <col min="2345" max="2345" width="19.42578125" bestFit="1" customWidth="1"/>
    <col min="2346" max="2347" width="11.5703125" bestFit="1" customWidth="1"/>
    <col min="2348" max="2348" width="12.140625" bestFit="1" customWidth="1"/>
    <col min="2349" max="2349" width="11.5703125" bestFit="1" customWidth="1"/>
    <col min="2352" max="2352" width="13.7109375" bestFit="1" customWidth="1"/>
    <col min="2353" max="2353" width="11.5703125" bestFit="1" customWidth="1"/>
    <col min="2359" max="2360" width="15.28515625" bestFit="1" customWidth="1"/>
    <col min="2361" max="2361" width="19.42578125" bestFit="1" customWidth="1"/>
    <col min="2362" max="2363" width="11.5703125" bestFit="1" customWidth="1"/>
    <col min="2364" max="2364" width="12.140625" bestFit="1" customWidth="1"/>
    <col min="2365" max="2365" width="11.5703125" bestFit="1" customWidth="1"/>
    <col min="2368" max="2368" width="13.7109375" bestFit="1" customWidth="1"/>
    <col min="2369" max="2369" width="11.5703125" bestFit="1" customWidth="1"/>
    <col min="2375" max="2376" width="15.28515625" bestFit="1" customWidth="1"/>
    <col min="2377" max="2377" width="19.42578125" bestFit="1" customWidth="1"/>
    <col min="2378" max="2379" width="11.5703125" bestFit="1" customWidth="1"/>
    <col min="2380" max="2380" width="12.140625" bestFit="1" customWidth="1"/>
    <col min="2381" max="2381" width="11.5703125" bestFit="1" customWidth="1"/>
    <col min="2384" max="2384" width="13.7109375" bestFit="1" customWidth="1"/>
    <col min="2385" max="2385" width="11.5703125" bestFit="1" customWidth="1"/>
    <col min="2391" max="2392" width="15.28515625" bestFit="1" customWidth="1"/>
    <col min="2393" max="2393" width="19.42578125" bestFit="1" customWidth="1"/>
    <col min="2394" max="2395" width="11.5703125" bestFit="1" customWidth="1"/>
    <col min="2396" max="2396" width="12.140625" bestFit="1" customWidth="1"/>
    <col min="2397" max="2397" width="11.5703125" bestFit="1" customWidth="1"/>
    <col min="2400" max="2400" width="13.7109375" bestFit="1" customWidth="1"/>
    <col min="2401" max="2401" width="11.5703125" bestFit="1" customWidth="1"/>
    <col min="2407" max="2408" width="15.28515625" bestFit="1" customWidth="1"/>
    <col min="2409" max="2409" width="19.42578125" bestFit="1" customWidth="1"/>
    <col min="2410" max="2411" width="11.5703125" bestFit="1" customWidth="1"/>
    <col min="2412" max="2412" width="12.140625" bestFit="1" customWidth="1"/>
    <col min="2413" max="2413" width="11.5703125" bestFit="1" customWidth="1"/>
    <col min="2416" max="2416" width="13.7109375" bestFit="1" customWidth="1"/>
    <col min="2417" max="2417" width="11.5703125" bestFit="1" customWidth="1"/>
    <col min="2423" max="2424" width="15.28515625" bestFit="1" customWidth="1"/>
    <col min="2425" max="2425" width="19.42578125" bestFit="1" customWidth="1"/>
    <col min="2426" max="2427" width="11.5703125" bestFit="1" customWidth="1"/>
    <col min="2428" max="2428" width="12.140625" bestFit="1" customWidth="1"/>
    <col min="2429" max="2429" width="11.5703125" bestFit="1" customWidth="1"/>
    <col min="2432" max="2432" width="13.7109375" bestFit="1" customWidth="1"/>
    <col min="2433" max="2433" width="11.5703125" bestFit="1" customWidth="1"/>
    <col min="2439" max="2440" width="15.28515625" bestFit="1" customWidth="1"/>
    <col min="2441" max="2441" width="19.42578125" bestFit="1" customWidth="1"/>
    <col min="2442" max="2443" width="11.5703125" bestFit="1" customWidth="1"/>
    <col min="2444" max="2444" width="12.140625" bestFit="1" customWidth="1"/>
    <col min="2445" max="2445" width="11.5703125" bestFit="1" customWidth="1"/>
    <col min="2448" max="2448" width="13.7109375" bestFit="1" customWidth="1"/>
    <col min="2449" max="2449" width="11.5703125" bestFit="1" customWidth="1"/>
    <col min="2455" max="2456" width="15.28515625" bestFit="1" customWidth="1"/>
    <col min="2457" max="2457" width="19.42578125" bestFit="1" customWidth="1"/>
    <col min="2458" max="2459" width="11.5703125" bestFit="1" customWidth="1"/>
    <col min="2460" max="2460" width="12.140625" bestFit="1" customWidth="1"/>
    <col min="2461" max="2461" width="11.5703125" bestFit="1" customWidth="1"/>
    <col min="2464" max="2464" width="13.7109375" bestFit="1" customWidth="1"/>
    <col min="2465" max="2465" width="11.5703125" bestFit="1" customWidth="1"/>
    <col min="2471" max="2472" width="15.28515625" bestFit="1" customWidth="1"/>
    <col min="2473" max="2473" width="19.42578125" bestFit="1" customWidth="1"/>
    <col min="2474" max="2475" width="11.5703125" bestFit="1" customWidth="1"/>
    <col min="2476" max="2476" width="12.140625" bestFit="1" customWidth="1"/>
    <col min="2477" max="2477" width="11.5703125" bestFit="1" customWidth="1"/>
    <col min="2480" max="2480" width="13.7109375" bestFit="1" customWidth="1"/>
    <col min="2481" max="2481" width="11.5703125" bestFit="1" customWidth="1"/>
    <col min="2487" max="2488" width="15.28515625" bestFit="1" customWidth="1"/>
    <col min="2489" max="2489" width="19.42578125" bestFit="1" customWidth="1"/>
    <col min="2490" max="2491" width="11.5703125" bestFit="1" customWidth="1"/>
    <col min="2492" max="2492" width="12.140625" bestFit="1" customWidth="1"/>
    <col min="2493" max="2493" width="11.5703125" bestFit="1" customWidth="1"/>
    <col min="2496" max="2496" width="13.7109375" bestFit="1" customWidth="1"/>
    <col min="2497" max="2497" width="11.5703125" bestFit="1" customWidth="1"/>
    <col min="2503" max="2504" width="15.28515625" bestFit="1" customWidth="1"/>
    <col min="2505" max="2505" width="19.42578125" bestFit="1" customWidth="1"/>
    <col min="2506" max="2507" width="11.5703125" bestFit="1" customWidth="1"/>
    <col min="2508" max="2508" width="12.140625" bestFit="1" customWidth="1"/>
    <col min="2509" max="2509" width="11.5703125" bestFit="1" customWidth="1"/>
    <col min="2512" max="2512" width="13.7109375" bestFit="1" customWidth="1"/>
    <col min="2513" max="2513" width="11.5703125" bestFit="1" customWidth="1"/>
    <col min="2519" max="2520" width="15.28515625" bestFit="1" customWidth="1"/>
    <col min="2521" max="2521" width="19.42578125" bestFit="1" customWidth="1"/>
    <col min="2522" max="2523" width="11.5703125" bestFit="1" customWidth="1"/>
    <col min="2524" max="2524" width="12.140625" bestFit="1" customWidth="1"/>
    <col min="2525" max="2525" width="11.5703125" bestFit="1" customWidth="1"/>
    <col min="2528" max="2528" width="13.7109375" bestFit="1" customWidth="1"/>
    <col min="2529" max="2529" width="11.5703125" bestFit="1" customWidth="1"/>
    <col min="2535" max="2536" width="15.28515625" bestFit="1" customWidth="1"/>
    <col min="2537" max="2537" width="19.42578125" bestFit="1" customWidth="1"/>
    <col min="2538" max="2539" width="11.5703125" bestFit="1" customWidth="1"/>
    <col min="2540" max="2540" width="12.140625" bestFit="1" customWidth="1"/>
    <col min="2541" max="2541" width="11.5703125" bestFit="1" customWidth="1"/>
    <col min="2544" max="2544" width="13.7109375" bestFit="1" customWidth="1"/>
    <col min="2545" max="2545" width="11.5703125" bestFit="1" customWidth="1"/>
    <col min="2551" max="2552" width="15.28515625" bestFit="1" customWidth="1"/>
    <col min="2553" max="2553" width="19.42578125" bestFit="1" customWidth="1"/>
    <col min="2554" max="2555" width="11.5703125" bestFit="1" customWidth="1"/>
    <col min="2556" max="2556" width="12.140625" bestFit="1" customWidth="1"/>
    <col min="2557" max="2557" width="11.5703125" bestFit="1" customWidth="1"/>
    <col min="2560" max="2560" width="13.7109375" bestFit="1" customWidth="1"/>
    <col min="2561" max="2561" width="11.5703125" bestFit="1" customWidth="1"/>
    <col min="2567" max="2568" width="15.28515625" bestFit="1" customWidth="1"/>
    <col min="2569" max="2569" width="19.42578125" bestFit="1" customWidth="1"/>
    <col min="2570" max="2571" width="11.5703125" bestFit="1" customWidth="1"/>
    <col min="2572" max="2572" width="12.140625" bestFit="1" customWidth="1"/>
    <col min="2573" max="2573" width="11.5703125" bestFit="1" customWidth="1"/>
    <col min="2576" max="2576" width="13.7109375" bestFit="1" customWidth="1"/>
    <col min="2577" max="2577" width="11.5703125" bestFit="1" customWidth="1"/>
    <col min="2583" max="2584" width="15.28515625" bestFit="1" customWidth="1"/>
    <col min="2585" max="2585" width="19.42578125" bestFit="1" customWidth="1"/>
    <col min="2586" max="2587" width="11.5703125" bestFit="1" customWidth="1"/>
    <col min="2588" max="2588" width="12.140625" bestFit="1" customWidth="1"/>
    <col min="2589" max="2589" width="11.5703125" bestFit="1" customWidth="1"/>
    <col min="2592" max="2592" width="13.7109375" bestFit="1" customWidth="1"/>
    <col min="2593" max="2593" width="11.5703125" bestFit="1" customWidth="1"/>
    <col min="2599" max="2600" width="15.28515625" bestFit="1" customWidth="1"/>
    <col min="2601" max="2601" width="19.42578125" bestFit="1" customWidth="1"/>
    <col min="2602" max="2603" width="11.5703125" bestFit="1" customWidth="1"/>
    <col min="2604" max="2604" width="12.140625" bestFit="1" customWidth="1"/>
    <col min="2605" max="2605" width="11.5703125" bestFit="1" customWidth="1"/>
    <col min="2608" max="2608" width="13.7109375" bestFit="1" customWidth="1"/>
    <col min="2609" max="2609" width="11.5703125" bestFit="1" customWidth="1"/>
    <col min="2615" max="2616" width="15.28515625" bestFit="1" customWidth="1"/>
    <col min="2617" max="2617" width="19.42578125" bestFit="1" customWidth="1"/>
    <col min="2618" max="2619" width="11.5703125" bestFit="1" customWidth="1"/>
    <col min="2620" max="2620" width="12.140625" bestFit="1" customWidth="1"/>
    <col min="2621" max="2621" width="11.5703125" bestFit="1" customWidth="1"/>
    <col min="2624" max="2624" width="13.7109375" bestFit="1" customWidth="1"/>
    <col min="2625" max="2625" width="11.5703125" bestFit="1" customWidth="1"/>
    <col min="2631" max="2632" width="15.28515625" bestFit="1" customWidth="1"/>
    <col min="2633" max="2633" width="19.42578125" bestFit="1" customWidth="1"/>
    <col min="2634" max="2635" width="11.5703125" bestFit="1" customWidth="1"/>
    <col min="2636" max="2636" width="12.140625" bestFit="1" customWidth="1"/>
    <col min="2637" max="2637" width="11.5703125" bestFit="1" customWidth="1"/>
    <col min="2640" max="2640" width="13.7109375" bestFit="1" customWidth="1"/>
    <col min="2641" max="2641" width="11.5703125" bestFit="1" customWidth="1"/>
    <col min="2647" max="2648" width="15.28515625" bestFit="1" customWidth="1"/>
    <col min="2649" max="2649" width="19.42578125" bestFit="1" customWidth="1"/>
    <col min="2650" max="2651" width="11.5703125" bestFit="1" customWidth="1"/>
    <col min="2652" max="2652" width="12.140625" bestFit="1" customWidth="1"/>
    <col min="2653" max="2653" width="11.5703125" bestFit="1" customWidth="1"/>
    <col min="2656" max="2656" width="13.7109375" bestFit="1" customWidth="1"/>
    <col min="2657" max="2657" width="11.5703125" bestFit="1" customWidth="1"/>
    <col min="2663" max="2664" width="15.28515625" bestFit="1" customWidth="1"/>
    <col min="2665" max="2665" width="19.42578125" bestFit="1" customWidth="1"/>
    <col min="2666" max="2667" width="11.5703125" bestFit="1" customWidth="1"/>
    <col min="2668" max="2668" width="12.140625" bestFit="1" customWidth="1"/>
    <col min="2669" max="2669" width="11.5703125" bestFit="1" customWidth="1"/>
    <col min="2672" max="2672" width="13.7109375" bestFit="1" customWidth="1"/>
    <col min="2673" max="2673" width="11.5703125" bestFit="1" customWidth="1"/>
    <col min="2679" max="2680" width="15.28515625" bestFit="1" customWidth="1"/>
    <col min="2681" max="2681" width="19.42578125" bestFit="1" customWidth="1"/>
    <col min="2682" max="2683" width="11.5703125" bestFit="1" customWidth="1"/>
    <col min="2684" max="2684" width="12.140625" bestFit="1" customWidth="1"/>
    <col min="2685" max="2685" width="11.5703125" bestFit="1" customWidth="1"/>
    <col min="2688" max="2688" width="13.7109375" bestFit="1" customWidth="1"/>
    <col min="2689" max="2689" width="11.5703125" bestFit="1" customWidth="1"/>
    <col min="2695" max="2696" width="15.28515625" bestFit="1" customWidth="1"/>
    <col min="2697" max="2697" width="19.42578125" bestFit="1" customWidth="1"/>
    <col min="2698" max="2699" width="11.5703125" bestFit="1" customWidth="1"/>
    <col min="2700" max="2700" width="12.140625" bestFit="1" customWidth="1"/>
    <col min="2701" max="2701" width="11.5703125" bestFit="1" customWidth="1"/>
    <col min="2704" max="2704" width="13.7109375" bestFit="1" customWidth="1"/>
    <col min="2705" max="2705" width="11.5703125" bestFit="1" customWidth="1"/>
    <col min="2711" max="2712" width="15.28515625" bestFit="1" customWidth="1"/>
    <col min="2713" max="2713" width="19.42578125" bestFit="1" customWidth="1"/>
    <col min="2714" max="2715" width="11.5703125" bestFit="1" customWidth="1"/>
    <col min="2716" max="2716" width="12.140625" bestFit="1" customWidth="1"/>
    <col min="2717" max="2717" width="11.5703125" bestFit="1" customWidth="1"/>
    <col min="2720" max="2720" width="13.7109375" bestFit="1" customWidth="1"/>
    <col min="2721" max="2721" width="11.5703125" bestFit="1" customWidth="1"/>
    <col min="2727" max="2728" width="15.28515625" bestFit="1" customWidth="1"/>
    <col min="2729" max="2729" width="19.42578125" bestFit="1" customWidth="1"/>
    <col min="2730" max="2731" width="11.5703125" bestFit="1" customWidth="1"/>
    <col min="2732" max="2732" width="12.140625" bestFit="1" customWidth="1"/>
    <col min="2733" max="2733" width="11.5703125" bestFit="1" customWidth="1"/>
    <col min="2736" max="2736" width="13.7109375" bestFit="1" customWidth="1"/>
    <col min="2737" max="2737" width="11.5703125" bestFit="1" customWidth="1"/>
    <col min="2743" max="2744" width="15.28515625" bestFit="1" customWidth="1"/>
    <col min="2745" max="2745" width="19.42578125" bestFit="1" customWidth="1"/>
    <col min="2746" max="2747" width="11.5703125" bestFit="1" customWidth="1"/>
    <col min="2748" max="2748" width="12.140625" bestFit="1" customWidth="1"/>
    <col min="2749" max="2749" width="11.5703125" bestFit="1" customWidth="1"/>
    <col min="2752" max="2752" width="13.7109375" bestFit="1" customWidth="1"/>
    <col min="2753" max="2753" width="11.5703125" bestFit="1" customWidth="1"/>
    <col min="2759" max="2760" width="15.28515625" bestFit="1" customWidth="1"/>
    <col min="2761" max="2761" width="19.42578125" bestFit="1" customWidth="1"/>
    <col min="2762" max="2763" width="11.5703125" bestFit="1" customWidth="1"/>
    <col min="2764" max="2764" width="12.140625" bestFit="1" customWidth="1"/>
    <col min="2765" max="2765" width="11.5703125" bestFit="1" customWidth="1"/>
    <col min="2768" max="2768" width="13.7109375" bestFit="1" customWidth="1"/>
    <col min="2769" max="2769" width="11.5703125" bestFit="1" customWidth="1"/>
    <col min="2775" max="2776" width="15.28515625" bestFit="1" customWidth="1"/>
    <col min="2777" max="2777" width="19.42578125" bestFit="1" customWidth="1"/>
    <col min="2778" max="2779" width="11.5703125" bestFit="1" customWidth="1"/>
    <col min="2780" max="2780" width="12.140625" bestFit="1" customWidth="1"/>
    <col min="2781" max="2781" width="11.5703125" bestFit="1" customWidth="1"/>
    <col min="2784" max="2784" width="13.7109375" bestFit="1" customWidth="1"/>
    <col min="2785" max="2785" width="11.5703125" bestFit="1" customWidth="1"/>
    <col min="2791" max="2792" width="15.28515625" bestFit="1" customWidth="1"/>
    <col min="2793" max="2793" width="19.42578125" bestFit="1" customWidth="1"/>
    <col min="2794" max="2795" width="11.5703125" bestFit="1" customWidth="1"/>
    <col min="2796" max="2796" width="12.140625" bestFit="1" customWidth="1"/>
    <col min="2797" max="2797" width="11.5703125" bestFit="1" customWidth="1"/>
    <col min="2800" max="2800" width="13.7109375" bestFit="1" customWidth="1"/>
    <col min="2801" max="2801" width="11.5703125" bestFit="1" customWidth="1"/>
    <col min="2807" max="2808" width="15.28515625" bestFit="1" customWidth="1"/>
    <col min="2809" max="2809" width="19.42578125" bestFit="1" customWidth="1"/>
    <col min="2810" max="2811" width="11.5703125" bestFit="1" customWidth="1"/>
    <col min="2812" max="2812" width="12.140625" bestFit="1" customWidth="1"/>
    <col min="2813" max="2813" width="11.5703125" bestFit="1" customWidth="1"/>
    <col min="2816" max="2816" width="13.7109375" bestFit="1" customWidth="1"/>
    <col min="2817" max="2817" width="11.5703125" bestFit="1" customWidth="1"/>
    <col min="2823" max="2824" width="15.28515625" bestFit="1" customWidth="1"/>
    <col min="2825" max="2825" width="19.42578125" bestFit="1" customWidth="1"/>
    <col min="2826" max="2827" width="11.5703125" bestFit="1" customWidth="1"/>
    <col min="2828" max="2828" width="12.140625" bestFit="1" customWidth="1"/>
    <col min="2829" max="2829" width="11.5703125" bestFit="1" customWidth="1"/>
    <col min="2832" max="2832" width="13.7109375" bestFit="1" customWidth="1"/>
    <col min="2833" max="2833" width="11.5703125" bestFit="1" customWidth="1"/>
    <col min="2839" max="2840" width="15.28515625" bestFit="1" customWidth="1"/>
    <col min="2841" max="2841" width="19.42578125" bestFit="1" customWidth="1"/>
    <col min="2842" max="2843" width="11.5703125" bestFit="1" customWidth="1"/>
    <col min="2844" max="2844" width="12.140625" bestFit="1" customWidth="1"/>
    <col min="2845" max="2845" width="11.5703125" bestFit="1" customWidth="1"/>
    <col min="2848" max="2848" width="13.7109375" bestFit="1" customWidth="1"/>
    <col min="2849" max="2849" width="11.5703125" bestFit="1" customWidth="1"/>
    <col min="2855" max="2856" width="15.28515625" bestFit="1" customWidth="1"/>
    <col min="2857" max="2857" width="19.42578125" bestFit="1" customWidth="1"/>
    <col min="2858" max="2859" width="11.5703125" bestFit="1" customWidth="1"/>
    <col min="2860" max="2860" width="12.140625" bestFit="1" customWidth="1"/>
    <col min="2861" max="2861" width="11.5703125" bestFit="1" customWidth="1"/>
    <col min="2864" max="2864" width="13.7109375" bestFit="1" customWidth="1"/>
    <col min="2865" max="2865" width="11.5703125" bestFit="1" customWidth="1"/>
    <col min="2871" max="2872" width="15.28515625" bestFit="1" customWidth="1"/>
    <col min="2873" max="2873" width="19.42578125" bestFit="1" customWidth="1"/>
    <col min="2874" max="2875" width="11.5703125" bestFit="1" customWidth="1"/>
    <col min="2876" max="2876" width="12.140625" bestFit="1" customWidth="1"/>
    <col min="2877" max="2877" width="11.5703125" bestFit="1" customWidth="1"/>
    <col min="2880" max="2880" width="13.7109375" bestFit="1" customWidth="1"/>
    <col min="2881" max="2881" width="11.5703125" bestFit="1" customWidth="1"/>
    <col min="2887" max="2888" width="15.28515625" bestFit="1" customWidth="1"/>
    <col min="2889" max="2889" width="19.42578125" bestFit="1" customWidth="1"/>
    <col min="2890" max="2891" width="11.5703125" bestFit="1" customWidth="1"/>
    <col min="2892" max="2892" width="12.140625" bestFit="1" customWidth="1"/>
    <col min="2893" max="2893" width="11.5703125" bestFit="1" customWidth="1"/>
    <col min="2896" max="2896" width="13.7109375" bestFit="1" customWidth="1"/>
    <col min="2897" max="2897" width="11.5703125" bestFit="1" customWidth="1"/>
    <col min="2903" max="2904" width="15.28515625" bestFit="1" customWidth="1"/>
    <col min="2905" max="2905" width="19.42578125" bestFit="1" customWidth="1"/>
    <col min="2906" max="2907" width="11.5703125" bestFit="1" customWidth="1"/>
    <col min="2908" max="2908" width="12.140625" bestFit="1" customWidth="1"/>
    <col min="2909" max="2909" width="11.5703125" bestFit="1" customWidth="1"/>
    <col min="2912" max="2912" width="13.7109375" bestFit="1" customWidth="1"/>
    <col min="2913" max="2913" width="11.5703125" bestFit="1" customWidth="1"/>
    <col min="2919" max="2920" width="15.28515625" bestFit="1" customWidth="1"/>
    <col min="2921" max="2921" width="19.42578125" bestFit="1" customWidth="1"/>
    <col min="2922" max="2923" width="11.5703125" bestFit="1" customWidth="1"/>
    <col min="2924" max="2924" width="12.140625" bestFit="1" customWidth="1"/>
    <col min="2925" max="2925" width="11.5703125" bestFit="1" customWidth="1"/>
    <col min="2928" max="2928" width="13.7109375" bestFit="1" customWidth="1"/>
    <col min="2929" max="2929" width="11.5703125" bestFit="1" customWidth="1"/>
    <col min="2935" max="2936" width="15.28515625" bestFit="1" customWidth="1"/>
    <col min="2937" max="2937" width="19.42578125" bestFit="1" customWidth="1"/>
    <col min="2938" max="2939" width="11.5703125" bestFit="1" customWidth="1"/>
    <col min="2940" max="2940" width="12.140625" bestFit="1" customWidth="1"/>
    <col min="2941" max="2941" width="11.5703125" bestFit="1" customWidth="1"/>
    <col min="2944" max="2944" width="13.7109375" bestFit="1" customWidth="1"/>
    <col min="2945" max="2945" width="11.5703125" bestFit="1" customWidth="1"/>
    <col min="2951" max="2952" width="15.28515625" bestFit="1" customWidth="1"/>
    <col min="2953" max="2953" width="19.42578125" bestFit="1" customWidth="1"/>
    <col min="2954" max="2955" width="11.5703125" bestFit="1" customWidth="1"/>
    <col min="2956" max="2956" width="12.140625" bestFit="1" customWidth="1"/>
    <col min="2957" max="2957" width="11.5703125" bestFit="1" customWidth="1"/>
    <col min="2960" max="2960" width="13.7109375" bestFit="1" customWidth="1"/>
    <col min="2961" max="2961" width="11.5703125" bestFit="1" customWidth="1"/>
    <col min="2967" max="2968" width="15.28515625" bestFit="1" customWidth="1"/>
    <col min="2969" max="2969" width="19.42578125" bestFit="1" customWidth="1"/>
    <col min="2970" max="2971" width="11.5703125" bestFit="1" customWidth="1"/>
    <col min="2972" max="2972" width="12.140625" bestFit="1" customWidth="1"/>
    <col min="2973" max="2973" width="11.5703125" bestFit="1" customWidth="1"/>
    <col min="2976" max="2976" width="13.7109375" bestFit="1" customWidth="1"/>
    <col min="2977" max="2977" width="11.5703125" bestFit="1" customWidth="1"/>
    <col min="2983" max="2984" width="15.28515625" bestFit="1" customWidth="1"/>
    <col min="2985" max="2985" width="19.42578125" bestFit="1" customWidth="1"/>
    <col min="2986" max="2987" width="11.5703125" bestFit="1" customWidth="1"/>
    <col min="2988" max="2988" width="12.140625" bestFit="1" customWidth="1"/>
    <col min="2989" max="2989" width="11.5703125" bestFit="1" customWidth="1"/>
    <col min="2992" max="2992" width="13.7109375" bestFit="1" customWidth="1"/>
    <col min="2993" max="2993" width="11.5703125" bestFit="1" customWidth="1"/>
    <col min="2999" max="3000" width="15.28515625" bestFit="1" customWidth="1"/>
    <col min="3001" max="3001" width="19.42578125" bestFit="1" customWidth="1"/>
    <col min="3002" max="3003" width="11.5703125" bestFit="1" customWidth="1"/>
    <col min="3004" max="3004" width="12.140625" bestFit="1" customWidth="1"/>
    <col min="3005" max="3005" width="11.5703125" bestFit="1" customWidth="1"/>
    <col min="3008" max="3008" width="13.7109375" bestFit="1" customWidth="1"/>
    <col min="3009" max="3009" width="11.5703125" bestFit="1" customWidth="1"/>
    <col min="3015" max="3016" width="15.28515625" bestFit="1" customWidth="1"/>
    <col min="3017" max="3017" width="19.42578125" bestFit="1" customWidth="1"/>
    <col min="3018" max="3019" width="11.5703125" bestFit="1" customWidth="1"/>
    <col min="3020" max="3020" width="12.140625" bestFit="1" customWidth="1"/>
    <col min="3021" max="3021" width="11.5703125" bestFit="1" customWidth="1"/>
    <col min="3024" max="3024" width="13.7109375" bestFit="1" customWidth="1"/>
    <col min="3025" max="3025" width="11.5703125" bestFit="1" customWidth="1"/>
    <col min="3031" max="3032" width="15.28515625" bestFit="1" customWidth="1"/>
    <col min="3033" max="3033" width="19.42578125" bestFit="1" customWidth="1"/>
    <col min="3034" max="3035" width="11.5703125" bestFit="1" customWidth="1"/>
    <col min="3036" max="3036" width="12.140625" bestFit="1" customWidth="1"/>
    <col min="3037" max="3037" width="11.5703125" bestFit="1" customWidth="1"/>
    <col min="3040" max="3040" width="13.7109375" bestFit="1" customWidth="1"/>
    <col min="3041" max="3041" width="11.5703125" bestFit="1" customWidth="1"/>
    <col min="3047" max="3048" width="15.28515625" bestFit="1" customWidth="1"/>
    <col min="3049" max="3049" width="19.42578125" bestFit="1" customWidth="1"/>
    <col min="3050" max="3051" width="11.5703125" bestFit="1" customWidth="1"/>
    <col min="3052" max="3052" width="12.140625" bestFit="1" customWidth="1"/>
    <col min="3053" max="3053" width="11.5703125" bestFit="1" customWidth="1"/>
    <col min="3056" max="3056" width="13.7109375" bestFit="1" customWidth="1"/>
    <col min="3057" max="3057" width="11.5703125" bestFit="1" customWidth="1"/>
    <col min="3063" max="3064" width="15.28515625" bestFit="1" customWidth="1"/>
    <col min="3065" max="3065" width="19.42578125" bestFit="1" customWidth="1"/>
    <col min="3066" max="3067" width="11.5703125" bestFit="1" customWidth="1"/>
    <col min="3068" max="3068" width="12.140625" bestFit="1" customWidth="1"/>
    <col min="3069" max="3069" width="11.5703125" bestFit="1" customWidth="1"/>
    <col min="3072" max="3072" width="13.7109375" bestFit="1" customWidth="1"/>
    <col min="3073" max="3073" width="11.5703125" bestFit="1" customWidth="1"/>
    <col min="3079" max="3080" width="15.28515625" bestFit="1" customWidth="1"/>
    <col min="3081" max="3081" width="19.42578125" bestFit="1" customWidth="1"/>
    <col min="3082" max="3083" width="11.5703125" bestFit="1" customWidth="1"/>
    <col min="3084" max="3084" width="12.140625" bestFit="1" customWidth="1"/>
    <col min="3085" max="3085" width="11.5703125" bestFit="1" customWidth="1"/>
    <col min="3088" max="3088" width="13.7109375" bestFit="1" customWidth="1"/>
    <col min="3089" max="3089" width="11.5703125" bestFit="1" customWidth="1"/>
    <col min="3095" max="3096" width="15.28515625" bestFit="1" customWidth="1"/>
    <col min="3097" max="3097" width="19.42578125" bestFit="1" customWidth="1"/>
    <col min="3098" max="3099" width="11.5703125" bestFit="1" customWidth="1"/>
    <col min="3100" max="3100" width="12.140625" bestFit="1" customWidth="1"/>
    <col min="3101" max="3101" width="11.5703125" bestFit="1" customWidth="1"/>
    <col min="3104" max="3104" width="13.7109375" bestFit="1" customWidth="1"/>
    <col min="3105" max="3105" width="11.5703125" bestFit="1" customWidth="1"/>
    <col min="3111" max="3112" width="15.28515625" bestFit="1" customWidth="1"/>
    <col min="3113" max="3113" width="19.42578125" bestFit="1" customWidth="1"/>
    <col min="3114" max="3115" width="11.5703125" bestFit="1" customWidth="1"/>
    <col min="3116" max="3116" width="12.140625" bestFit="1" customWidth="1"/>
    <col min="3117" max="3117" width="11.5703125" bestFit="1" customWidth="1"/>
    <col min="3120" max="3120" width="13.7109375" bestFit="1" customWidth="1"/>
    <col min="3121" max="3121" width="11.5703125" bestFit="1" customWidth="1"/>
    <col min="3127" max="3128" width="15.28515625" bestFit="1" customWidth="1"/>
    <col min="3129" max="3129" width="19.42578125" bestFit="1" customWidth="1"/>
    <col min="3130" max="3131" width="11.5703125" bestFit="1" customWidth="1"/>
    <col min="3132" max="3132" width="12.140625" bestFit="1" customWidth="1"/>
    <col min="3133" max="3133" width="11.5703125" bestFit="1" customWidth="1"/>
    <col min="3136" max="3136" width="13.7109375" bestFit="1" customWidth="1"/>
    <col min="3137" max="3137" width="11.5703125" bestFit="1" customWidth="1"/>
    <col min="3143" max="3144" width="15.28515625" bestFit="1" customWidth="1"/>
    <col min="3145" max="3145" width="19.42578125" bestFit="1" customWidth="1"/>
    <col min="3146" max="3147" width="11.5703125" bestFit="1" customWidth="1"/>
    <col min="3148" max="3148" width="12.140625" bestFit="1" customWidth="1"/>
    <col min="3149" max="3149" width="11.5703125" bestFit="1" customWidth="1"/>
    <col min="3152" max="3152" width="13.7109375" bestFit="1" customWidth="1"/>
    <col min="3153" max="3153" width="11.5703125" bestFit="1" customWidth="1"/>
    <col min="3159" max="3160" width="15.28515625" bestFit="1" customWidth="1"/>
    <col min="3161" max="3161" width="19.42578125" bestFit="1" customWidth="1"/>
    <col min="3162" max="3163" width="11.5703125" bestFit="1" customWidth="1"/>
    <col min="3164" max="3164" width="12.140625" bestFit="1" customWidth="1"/>
    <col min="3165" max="3165" width="11.5703125" bestFit="1" customWidth="1"/>
    <col min="3168" max="3168" width="13.7109375" bestFit="1" customWidth="1"/>
    <col min="3169" max="3169" width="11.5703125" bestFit="1" customWidth="1"/>
    <col min="3175" max="3176" width="15.28515625" bestFit="1" customWidth="1"/>
    <col min="3177" max="3177" width="19.42578125" bestFit="1" customWidth="1"/>
    <col min="3178" max="3179" width="11.5703125" bestFit="1" customWidth="1"/>
    <col min="3180" max="3180" width="12.140625" bestFit="1" customWidth="1"/>
    <col min="3181" max="3181" width="11.5703125" bestFit="1" customWidth="1"/>
    <col min="3184" max="3184" width="13.7109375" bestFit="1" customWidth="1"/>
    <col min="3185" max="3185" width="11.5703125" bestFit="1" customWidth="1"/>
    <col min="3191" max="3192" width="15.28515625" bestFit="1" customWidth="1"/>
    <col min="3193" max="3193" width="19.42578125" bestFit="1" customWidth="1"/>
    <col min="3194" max="3195" width="11.5703125" bestFit="1" customWidth="1"/>
    <col min="3196" max="3196" width="12.140625" bestFit="1" customWidth="1"/>
    <col min="3197" max="3197" width="11.5703125" bestFit="1" customWidth="1"/>
    <col min="3200" max="3200" width="13.7109375" bestFit="1" customWidth="1"/>
    <col min="3201" max="3201" width="11.5703125" bestFit="1" customWidth="1"/>
    <col min="3207" max="3208" width="15.28515625" bestFit="1" customWidth="1"/>
    <col min="3209" max="3209" width="19.42578125" bestFit="1" customWidth="1"/>
    <col min="3210" max="3211" width="11.5703125" bestFit="1" customWidth="1"/>
    <col min="3212" max="3212" width="12.140625" bestFit="1" customWidth="1"/>
    <col min="3213" max="3213" width="11.5703125" bestFit="1" customWidth="1"/>
    <col min="3216" max="3216" width="13.7109375" bestFit="1" customWidth="1"/>
    <col min="3217" max="3217" width="11.5703125" bestFit="1" customWidth="1"/>
    <col min="3223" max="3224" width="15.28515625" bestFit="1" customWidth="1"/>
    <col min="3225" max="3225" width="19.42578125" bestFit="1" customWidth="1"/>
    <col min="3226" max="3227" width="11.5703125" bestFit="1" customWidth="1"/>
    <col min="3228" max="3228" width="12.140625" bestFit="1" customWidth="1"/>
    <col min="3229" max="3229" width="11.5703125" bestFit="1" customWidth="1"/>
    <col min="3232" max="3232" width="13.7109375" bestFit="1" customWidth="1"/>
    <col min="3233" max="3233" width="11.5703125" bestFit="1" customWidth="1"/>
    <col min="3239" max="3240" width="15.28515625" bestFit="1" customWidth="1"/>
    <col min="3241" max="3241" width="19.42578125" bestFit="1" customWidth="1"/>
    <col min="3242" max="3243" width="11.5703125" bestFit="1" customWidth="1"/>
    <col min="3244" max="3244" width="12.140625" bestFit="1" customWidth="1"/>
    <col min="3245" max="3245" width="11.5703125" bestFit="1" customWidth="1"/>
    <col min="3248" max="3248" width="13.7109375" bestFit="1" customWidth="1"/>
    <col min="3249" max="3249" width="11.5703125" bestFit="1" customWidth="1"/>
    <col min="3255" max="3256" width="15.28515625" bestFit="1" customWidth="1"/>
    <col min="3257" max="3257" width="19.42578125" bestFit="1" customWidth="1"/>
    <col min="3258" max="3259" width="11.5703125" bestFit="1" customWidth="1"/>
    <col min="3260" max="3260" width="12.140625" bestFit="1" customWidth="1"/>
    <col min="3261" max="3261" width="11.5703125" bestFit="1" customWidth="1"/>
    <col min="3264" max="3264" width="13.7109375" bestFit="1" customWidth="1"/>
    <col min="3265" max="3265" width="11.5703125" bestFit="1" customWidth="1"/>
    <col min="3271" max="3272" width="15.28515625" bestFit="1" customWidth="1"/>
    <col min="3273" max="3273" width="19.42578125" bestFit="1" customWidth="1"/>
    <col min="3274" max="3275" width="11.5703125" bestFit="1" customWidth="1"/>
    <col min="3276" max="3276" width="12.140625" bestFit="1" customWidth="1"/>
    <col min="3277" max="3277" width="11.5703125" bestFit="1" customWidth="1"/>
    <col min="3280" max="3280" width="13.7109375" bestFit="1" customWidth="1"/>
    <col min="3281" max="3281" width="11.5703125" bestFit="1" customWidth="1"/>
    <col min="3287" max="3288" width="15.28515625" bestFit="1" customWidth="1"/>
    <col min="3289" max="3289" width="19.42578125" bestFit="1" customWidth="1"/>
    <col min="3290" max="3291" width="11.5703125" bestFit="1" customWidth="1"/>
    <col min="3292" max="3292" width="12.140625" bestFit="1" customWidth="1"/>
    <col min="3293" max="3293" width="11.5703125" bestFit="1" customWidth="1"/>
    <col min="3296" max="3296" width="13.7109375" bestFit="1" customWidth="1"/>
    <col min="3297" max="3297" width="11.5703125" bestFit="1" customWidth="1"/>
    <col min="3303" max="3304" width="15.28515625" bestFit="1" customWidth="1"/>
    <col min="3305" max="3305" width="19.42578125" bestFit="1" customWidth="1"/>
    <col min="3306" max="3307" width="11.5703125" bestFit="1" customWidth="1"/>
    <col min="3308" max="3308" width="12.140625" bestFit="1" customWidth="1"/>
    <col min="3309" max="3309" width="11.5703125" bestFit="1" customWidth="1"/>
    <col min="3312" max="3312" width="13.7109375" bestFit="1" customWidth="1"/>
    <col min="3313" max="3313" width="11.5703125" bestFit="1" customWidth="1"/>
    <col min="3319" max="3320" width="15.28515625" bestFit="1" customWidth="1"/>
    <col min="3321" max="3321" width="19.42578125" bestFit="1" customWidth="1"/>
    <col min="3322" max="3323" width="11.5703125" bestFit="1" customWidth="1"/>
    <col min="3324" max="3324" width="12.140625" bestFit="1" customWidth="1"/>
    <col min="3325" max="3325" width="11.5703125" bestFit="1" customWidth="1"/>
    <col min="3328" max="3328" width="13.7109375" bestFit="1" customWidth="1"/>
    <col min="3329" max="3329" width="11.5703125" bestFit="1" customWidth="1"/>
    <col min="3335" max="3336" width="15.28515625" bestFit="1" customWidth="1"/>
    <col min="3337" max="3337" width="19.42578125" bestFit="1" customWidth="1"/>
    <col min="3338" max="3339" width="11.5703125" bestFit="1" customWidth="1"/>
    <col min="3340" max="3340" width="12.140625" bestFit="1" customWidth="1"/>
    <col min="3341" max="3341" width="11.5703125" bestFit="1" customWidth="1"/>
    <col min="3344" max="3344" width="13.7109375" bestFit="1" customWidth="1"/>
    <col min="3345" max="3345" width="11.5703125" bestFit="1" customWidth="1"/>
    <col min="3351" max="3352" width="15.28515625" bestFit="1" customWidth="1"/>
    <col min="3353" max="3353" width="19.42578125" bestFit="1" customWidth="1"/>
    <col min="3354" max="3355" width="11.5703125" bestFit="1" customWidth="1"/>
    <col min="3356" max="3356" width="12.140625" bestFit="1" customWidth="1"/>
    <col min="3357" max="3357" width="11.5703125" bestFit="1" customWidth="1"/>
    <col min="3360" max="3360" width="13.7109375" bestFit="1" customWidth="1"/>
    <col min="3361" max="3361" width="11.5703125" bestFit="1" customWidth="1"/>
    <col min="3367" max="3368" width="15.28515625" bestFit="1" customWidth="1"/>
    <col min="3369" max="3369" width="19.42578125" bestFit="1" customWidth="1"/>
    <col min="3370" max="3371" width="11.5703125" bestFit="1" customWidth="1"/>
    <col min="3372" max="3372" width="12.140625" bestFit="1" customWidth="1"/>
    <col min="3373" max="3373" width="11.5703125" bestFit="1" customWidth="1"/>
    <col min="3376" max="3376" width="13.7109375" bestFit="1" customWidth="1"/>
    <col min="3377" max="3377" width="11.5703125" bestFit="1" customWidth="1"/>
    <col min="3383" max="3384" width="15.28515625" bestFit="1" customWidth="1"/>
    <col min="3385" max="3385" width="19.42578125" bestFit="1" customWidth="1"/>
    <col min="3386" max="3387" width="11.5703125" bestFit="1" customWidth="1"/>
    <col min="3388" max="3388" width="12.140625" bestFit="1" customWidth="1"/>
    <col min="3389" max="3389" width="11.5703125" bestFit="1" customWidth="1"/>
    <col min="3392" max="3392" width="13.7109375" bestFit="1" customWidth="1"/>
    <col min="3393" max="3393" width="11.5703125" bestFit="1" customWidth="1"/>
    <col min="3399" max="3400" width="15.28515625" bestFit="1" customWidth="1"/>
    <col min="3401" max="3401" width="19.42578125" bestFit="1" customWidth="1"/>
    <col min="3402" max="3403" width="11.5703125" bestFit="1" customWidth="1"/>
    <col min="3404" max="3404" width="12.140625" bestFit="1" customWidth="1"/>
    <col min="3405" max="3405" width="11.5703125" bestFit="1" customWidth="1"/>
    <col min="3408" max="3408" width="13.7109375" bestFit="1" customWidth="1"/>
    <col min="3409" max="3409" width="11.5703125" bestFit="1" customWidth="1"/>
    <col min="3415" max="3416" width="15.28515625" bestFit="1" customWidth="1"/>
    <col min="3417" max="3417" width="19.42578125" bestFit="1" customWidth="1"/>
    <col min="3418" max="3419" width="11.5703125" bestFit="1" customWidth="1"/>
    <col min="3420" max="3420" width="12.140625" bestFit="1" customWidth="1"/>
    <col min="3421" max="3421" width="11.5703125" bestFit="1" customWidth="1"/>
    <col min="3424" max="3424" width="13.7109375" bestFit="1" customWidth="1"/>
    <col min="3425" max="3425" width="11.5703125" bestFit="1" customWidth="1"/>
    <col min="3431" max="3432" width="15.28515625" bestFit="1" customWidth="1"/>
    <col min="3433" max="3433" width="19.42578125" bestFit="1" customWidth="1"/>
    <col min="3434" max="3435" width="11.5703125" bestFit="1" customWidth="1"/>
    <col min="3436" max="3436" width="12.140625" bestFit="1" customWidth="1"/>
    <col min="3437" max="3437" width="11.5703125" bestFit="1" customWidth="1"/>
    <col min="3440" max="3440" width="13.7109375" bestFit="1" customWidth="1"/>
    <col min="3441" max="3441" width="11.5703125" bestFit="1" customWidth="1"/>
    <col min="3447" max="3448" width="15.28515625" bestFit="1" customWidth="1"/>
    <col min="3449" max="3449" width="19.42578125" bestFit="1" customWidth="1"/>
    <col min="3450" max="3451" width="11.5703125" bestFit="1" customWidth="1"/>
    <col min="3452" max="3452" width="12.140625" bestFit="1" customWidth="1"/>
    <col min="3453" max="3453" width="11.5703125" bestFit="1" customWidth="1"/>
    <col min="3456" max="3456" width="13.7109375" bestFit="1" customWidth="1"/>
    <col min="3457" max="3457" width="11.5703125" bestFit="1" customWidth="1"/>
    <col min="3463" max="3464" width="15.28515625" bestFit="1" customWidth="1"/>
    <col min="3465" max="3465" width="19.42578125" bestFit="1" customWidth="1"/>
    <col min="3466" max="3467" width="11.5703125" bestFit="1" customWidth="1"/>
    <col min="3468" max="3468" width="12.140625" bestFit="1" customWidth="1"/>
    <col min="3469" max="3469" width="11.5703125" bestFit="1" customWidth="1"/>
    <col min="3472" max="3472" width="13.7109375" bestFit="1" customWidth="1"/>
    <col min="3473" max="3473" width="11.5703125" bestFit="1" customWidth="1"/>
    <col min="3479" max="3480" width="15.28515625" bestFit="1" customWidth="1"/>
    <col min="3481" max="3481" width="19.42578125" bestFit="1" customWidth="1"/>
    <col min="3482" max="3483" width="11.5703125" bestFit="1" customWidth="1"/>
    <col min="3484" max="3484" width="12.140625" bestFit="1" customWidth="1"/>
    <col min="3485" max="3485" width="11.5703125" bestFit="1" customWidth="1"/>
    <col min="3488" max="3488" width="13.7109375" bestFit="1" customWidth="1"/>
    <col min="3489" max="3489" width="11.5703125" bestFit="1" customWidth="1"/>
    <col min="3495" max="3496" width="15.28515625" bestFit="1" customWidth="1"/>
    <col min="3497" max="3497" width="19.42578125" bestFit="1" customWidth="1"/>
    <col min="3498" max="3499" width="11.5703125" bestFit="1" customWidth="1"/>
    <col min="3500" max="3500" width="12.140625" bestFit="1" customWidth="1"/>
    <col min="3501" max="3501" width="11.5703125" bestFit="1" customWidth="1"/>
    <col min="3504" max="3504" width="13.7109375" bestFit="1" customWidth="1"/>
    <col min="3505" max="3505" width="11.5703125" bestFit="1" customWidth="1"/>
    <col min="3511" max="3512" width="15.28515625" bestFit="1" customWidth="1"/>
    <col min="3513" max="3513" width="19.42578125" bestFit="1" customWidth="1"/>
    <col min="3514" max="3515" width="11.5703125" bestFit="1" customWidth="1"/>
    <col min="3516" max="3516" width="12.140625" bestFit="1" customWidth="1"/>
    <col min="3517" max="3517" width="11.5703125" bestFit="1" customWidth="1"/>
    <col min="3520" max="3520" width="13.7109375" bestFit="1" customWidth="1"/>
    <col min="3521" max="3521" width="11.5703125" bestFit="1" customWidth="1"/>
    <col min="3527" max="3528" width="15.28515625" bestFit="1" customWidth="1"/>
    <col min="3529" max="3529" width="19.42578125" bestFit="1" customWidth="1"/>
    <col min="3530" max="3531" width="11.5703125" bestFit="1" customWidth="1"/>
    <col min="3532" max="3532" width="12.140625" bestFit="1" customWidth="1"/>
    <col min="3533" max="3533" width="11.5703125" bestFit="1" customWidth="1"/>
    <col min="3536" max="3536" width="13.7109375" bestFit="1" customWidth="1"/>
    <col min="3537" max="3537" width="11.5703125" bestFit="1" customWidth="1"/>
    <col min="3543" max="3544" width="15.28515625" bestFit="1" customWidth="1"/>
    <col min="3545" max="3545" width="19.42578125" bestFit="1" customWidth="1"/>
    <col min="3546" max="3547" width="11.5703125" bestFit="1" customWidth="1"/>
    <col min="3548" max="3548" width="12.140625" bestFit="1" customWidth="1"/>
    <col min="3549" max="3549" width="11.5703125" bestFit="1" customWidth="1"/>
    <col min="3552" max="3552" width="13.7109375" bestFit="1" customWidth="1"/>
    <col min="3553" max="3553" width="11.5703125" bestFit="1" customWidth="1"/>
    <col min="3559" max="3560" width="15.28515625" bestFit="1" customWidth="1"/>
    <col min="3561" max="3561" width="19.42578125" bestFit="1" customWidth="1"/>
    <col min="3562" max="3563" width="11.5703125" bestFit="1" customWidth="1"/>
    <col min="3564" max="3564" width="12.140625" bestFit="1" customWidth="1"/>
    <col min="3565" max="3565" width="11.5703125" bestFit="1" customWidth="1"/>
    <col min="3568" max="3568" width="13.7109375" bestFit="1" customWidth="1"/>
    <col min="3569" max="3569" width="11.5703125" bestFit="1" customWidth="1"/>
    <col min="3575" max="3576" width="15.28515625" bestFit="1" customWidth="1"/>
    <col min="3577" max="3577" width="19.42578125" bestFit="1" customWidth="1"/>
    <col min="3578" max="3579" width="11.5703125" bestFit="1" customWidth="1"/>
    <col min="3580" max="3580" width="12.140625" bestFit="1" customWidth="1"/>
    <col min="3581" max="3581" width="11.5703125" bestFit="1" customWidth="1"/>
    <col min="3584" max="3584" width="13.7109375" bestFit="1" customWidth="1"/>
    <col min="3585" max="3585" width="11.5703125" bestFit="1" customWidth="1"/>
    <col min="3591" max="3592" width="15.28515625" bestFit="1" customWidth="1"/>
    <col min="3593" max="3593" width="19.42578125" bestFit="1" customWidth="1"/>
    <col min="3594" max="3595" width="11.5703125" bestFit="1" customWidth="1"/>
    <col min="3596" max="3596" width="12.140625" bestFit="1" customWidth="1"/>
    <col min="3597" max="3597" width="11.5703125" bestFit="1" customWidth="1"/>
    <col min="3600" max="3600" width="13.7109375" bestFit="1" customWidth="1"/>
    <col min="3601" max="3601" width="11.5703125" bestFit="1" customWidth="1"/>
    <col min="3607" max="3608" width="15.28515625" bestFit="1" customWidth="1"/>
    <col min="3609" max="3609" width="19.42578125" bestFit="1" customWidth="1"/>
    <col min="3610" max="3611" width="11.5703125" bestFit="1" customWidth="1"/>
    <col min="3612" max="3612" width="12.140625" bestFit="1" customWidth="1"/>
    <col min="3613" max="3613" width="11.5703125" bestFit="1" customWidth="1"/>
    <col min="3616" max="3616" width="13.7109375" bestFit="1" customWidth="1"/>
    <col min="3617" max="3617" width="11.5703125" bestFit="1" customWidth="1"/>
    <col min="3623" max="3624" width="15.28515625" bestFit="1" customWidth="1"/>
    <col min="3625" max="3625" width="19.42578125" bestFit="1" customWidth="1"/>
    <col min="3626" max="3627" width="11.5703125" bestFit="1" customWidth="1"/>
    <col min="3628" max="3628" width="12.140625" bestFit="1" customWidth="1"/>
    <col min="3629" max="3629" width="11.5703125" bestFit="1" customWidth="1"/>
    <col min="3632" max="3632" width="13.7109375" bestFit="1" customWidth="1"/>
    <col min="3633" max="3633" width="11.5703125" bestFit="1" customWidth="1"/>
    <col min="3639" max="3640" width="15.28515625" bestFit="1" customWidth="1"/>
    <col min="3641" max="3641" width="19.42578125" bestFit="1" customWidth="1"/>
    <col min="3642" max="3643" width="11.5703125" bestFit="1" customWidth="1"/>
    <col min="3644" max="3644" width="12.140625" bestFit="1" customWidth="1"/>
    <col min="3645" max="3645" width="11.5703125" bestFit="1" customWidth="1"/>
    <col min="3648" max="3648" width="13.7109375" bestFit="1" customWidth="1"/>
    <col min="3649" max="3649" width="11.5703125" bestFit="1" customWidth="1"/>
    <col min="3655" max="3656" width="15.28515625" bestFit="1" customWidth="1"/>
    <col min="3657" max="3657" width="19.42578125" bestFit="1" customWidth="1"/>
    <col min="3658" max="3659" width="11.5703125" bestFit="1" customWidth="1"/>
    <col min="3660" max="3660" width="12.140625" bestFit="1" customWidth="1"/>
    <col min="3661" max="3661" width="11.5703125" bestFit="1" customWidth="1"/>
    <col min="3664" max="3664" width="13.7109375" bestFit="1" customWidth="1"/>
    <col min="3665" max="3665" width="11.5703125" bestFit="1" customWidth="1"/>
    <col min="3671" max="3672" width="15.28515625" bestFit="1" customWidth="1"/>
    <col min="3673" max="3673" width="19.42578125" bestFit="1" customWidth="1"/>
    <col min="3674" max="3675" width="11.5703125" bestFit="1" customWidth="1"/>
    <col min="3676" max="3676" width="12.140625" bestFit="1" customWidth="1"/>
    <col min="3677" max="3677" width="11.5703125" bestFit="1" customWidth="1"/>
    <col min="3680" max="3680" width="13.7109375" bestFit="1" customWidth="1"/>
    <col min="3681" max="3681" width="11.5703125" bestFit="1" customWidth="1"/>
    <col min="3687" max="3688" width="15.28515625" bestFit="1" customWidth="1"/>
    <col min="3689" max="3689" width="19.42578125" bestFit="1" customWidth="1"/>
    <col min="3690" max="3691" width="11.5703125" bestFit="1" customWidth="1"/>
    <col min="3692" max="3692" width="12.140625" bestFit="1" customWidth="1"/>
    <col min="3693" max="3693" width="11.5703125" bestFit="1" customWidth="1"/>
    <col min="3696" max="3696" width="13.7109375" bestFit="1" customWidth="1"/>
    <col min="3697" max="3697" width="11.5703125" bestFit="1" customWidth="1"/>
    <col min="3703" max="3704" width="15.28515625" bestFit="1" customWidth="1"/>
    <col min="3705" max="3705" width="19.42578125" bestFit="1" customWidth="1"/>
    <col min="3706" max="3707" width="11.5703125" bestFit="1" customWidth="1"/>
    <col min="3708" max="3708" width="12.140625" bestFit="1" customWidth="1"/>
    <col min="3709" max="3709" width="11.5703125" bestFit="1" customWidth="1"/>
    <col min="3712" max="3712" width="13.7109375" bestFit="1" customWidth="1"/>
    <col min="3713" max="3713" width="11.5703125" bestFit="1" customWidth="1"/>
    <col min="3719" max="3720" width="15.28515625" bestFit="1" customWidth="1"/>
    <col min="3721" max="3721" width="19.42578125" bestFit="1" customWidth="1"/>
    <col min="3722" max="3723" width="11.5703125" bestFit="1" customWidth="1"/>
    <col min="3724" max="3724" width="12.140625" bestFit="1" customWidth="1"/>
    <col min="3725" max="3725" width="11.5703125" bestFit="1" customWidth="1"/>
    <col min="3728" max="3728" width="13.7109375" bestFit="1" customWidth="1"/>
    <col min="3729" max="3729" width="11.5703125" bestFit="1" customWidth="1"/>
    <col min="3735" max="3736" width="15.28515625" bestFit="1" customWidth="1"/>
    <col min="3737" max="3737" width="19.42578125" bestFit="1" customWidth="1"/>
    <col min="3738" max="3739" width="11.5703125" bestFit="1" customWidth="1"/>
    <col min="3740" max="3740" width="12.140625" bestFit="1" customWidth="1"/>
    <col min="3741" max="3741" width="11.5703125" bestFit="1" customWidth="1"/>
    <col min="3744" max="3744" width="13.7109375" bestFit="1" customWidth="1"/>
    <col min="3745" max="3745" width="11.5703125" bestFit="1" customWidth="1"/>
    <col min="3751" max="3752" width="15.28515625" bestFit="1" customWidth="1"/>
    <col min="3753" max="3753" width="19.42578125" bestFit="1" customWidth="1"/>
    <col min="3754" max="3755" width="11.5703125" bestFit="1" customWidth="1"/>
    <col min="3756" max="3756" width="12.140625" bestFit="1" customWidth="1"/>
    <col min="3757" max="3757" width="11.5703125" bestFit="1" customWidth="1"/>
    <col min="3760" max="3760" width="13.7109375" bestFit="1" customWidth="1"/>
    <col min="3761" max="3761" width="11.5703125" bestFit="1" customWidth="1"/>
    <col min="3767" max="3768" width="15.28515625" bestFit="1" customWidth="1"/>
    <col min="3769" max="3769" width="19.42578125" bestFit="1" customWidth="1"/>
    <col min="3770" max="3771" width="11.5703125" bestFit="1" customWidth="1"/>
    <col min="3772" max="3772" width="12.140625" bestFit="1" customWidth="1"/>
    <col min="3773" max="3773" width="11.5703125" bestFit="1" customWidth="1"/>
    <col min="3776" max="3776" width="13.7109375" bestFit="1" customWidth="1"/>
    <col min="3777" max="3777" width="11.5703125" bestFit="1" customWidth="1"/>
    <col min="3783" max="3784" width="15.28515625" bestFit="1" customWidth="1"/>
    <col min="3785" max="3785" width="19.42578125" bestFit="1" customWidth="1"/>
    <col min="3786" max="3787" width="11.5703125" bestFit="1" customWidth="1"/>
    <col min="3788" max="3788" width="12.140625" bestFit="1" customWidth="1"/>
    <col min="3789" max="3789" width="11.5703125" bestFit="1" customWidth="1"/>
    <col min="3792" max="3792" width="13.7109375" bestFit="1" customWidth="1"/>
    <col min="3793" max="3793" width="11.5703125" bestFit="1" customWidth="1"/>
    <col min="3799" max="3800" width="15.28515625" bestFit="1" customWidth="1"/>
    <col min="3801" max="3801" width="19.42578125" bestFit="1" customWidth="1"/>
    <col min="3802" max="3803" width="11.5703125" bestFit="1" customWidth="1"/>
    <col min="3804" max="3804" width="12.140625" bestFit="1" customWidth="1"/>
    <col min="3805" max="3805" width="11.5703125" bestFit="1" customWidth="1"/>
    <col min="3808" max="3808" width="13.7109375" bestFit="1" customWidth="1"/>
    <col min="3809" max="3809" width="11.5703125" bestFit="1" customWidth="1"/>
    <col min="3815" max="3816" width="15.28515625" bestFit="1" customWidth="1"/>
    <col min="3817" max="3817" width="19.42578125" bestFit="1" customWidth="1"/>
    <col min="3818" max="3819" width="11.5703125" bestFit="1" customWidth="1"/>
    <col min="3820" max="3820" width="12.140625" bestFit="1" customWidth="1"/>
    <col min="3821" max="3821" width="11.5703125" bestFit="1" customWidth="1"/>
    <col min="3824" max="3824" width="13.7109375" bestFit="1" customWidth="1"/>
    <col min="3825" max="3825" width="11.5703125" bestFit="1" customWidth="1"/>
    <col min="3831" max="3832" width="15.28515625" bestFit="1" customWidth="1"/>
    <col min="3833" max="3833" width="19.42578125" bestFit="1" customWidth="1"/>
    <col min="3834" max="3835" width="11.5703125" bestFit="1" customWidth="1"/>
    <col min="3836" max="3836" width="12.140625" bestFit="1" customWidth="1"/>
    <col min="3837" max="3837" width="11.5703125" bestFit="1" customWidth="1"/>
    <col min="3840" max="3840" width="13.7109375" bestFit="1" customWidth="1"/>
    <col min="3841" max="3841" width="11.5703125" bestFit="1" customWidth="1"/>
    <col min="3847" max="3848" width="15.28515625" bestFit="1" customWidth="1"/>
    <col min="3849" max="3849" width="19.42578125" bestFit="1" customWidth="1"/>
    <col min="3850" max="3851" width="11.5703125" bestFit="1" customWidth="1"/>
    <col min="3852" max="3852" width="12.140625" bestFit="1" customWidth="1"/>
    <col min="3853" max="3853" width="11.5703125" bestFit="1" customWidth="1"/>
    <col min="3856" max="3856" width="13.7109375" bestFit="1" customWidth="1"/>
    <col min="3857" max="3857" width="11.5703125" bestFit="1" customWidth="1"/>
    <col min="3863" max="3864" width="15.28515625" bestFit="1" customWidth="1"/>
    <col min="3865" max="3865" width="19.42578125" bestFit="1" customWidth="1"/>
    <col min="3866" max="3867" width="11.5703125" bestFit="1" customWidth="1"/>
    <col min="3868" max="3868" width="12.140625" bestFit="1" customWidth="1"/>
    <col min="3869" max="3869" width="11.5703125" bestFit="1" customWidth="1"/>
    <col min="3872" max="3872" width="13.7109375" bestFit="1" customWidth="1"/>
    <col min="3873" max="3873" width="11.5703125" bestFit="1" customWidth="1"/>
    <col min="3879" max="3880" width="15.28515625" bestFit="1" customWidth="1"/>
    <col min="3881" max="3881" width="19.42578125" bestFit="1" customWidth="1"/>
    <col min="3882" max="3883" width="11.5703125" bestFit="1" customWidth="1"/>
    <col min="3884" max="3884" width="12.140625" bestFit="1" customWidth="1"/>
    <col min="3885" max="3885" width="11.5703125" bestFit="1" customWidth="1"/>
    <col min="3888" max="3888" width="13.7109375" bestFit="1" customWidth="1"/>
    <col min="3889" max="3889" width="11.5703125" bestFit="1" customWidth="1"/>
    <col min="3895" max="3896" width="15.28515625" bestFit="1" customWidth="1"/>
    <col min="3897" max="3897" width="19.42578125" bestFit="1" customWidth="1"/>
    <col min="3898" max="3899" width="11.5703125" bestFit="1" customWidth="1"/>
    <col min="3900" max="3900" width="12.140625" bestFit="1" customWidth="1"/>
    <col min="3901" max="3901" width="11.5703125" bestFit="1" customWidth="1"/>
    <col min="3904" max="3904" width="13.7109375" bestFit="1" customWidth="1"/>
    <col min="3905" max="3905" width="11.5703125" bestFit="1" customWidth="1"/>
    <col min="3911" max="3912" width="15.28515625" bestFit="1" customWidth="1"/>
    <col min="3913" max="3913" width="19.42578125" bestFit="1" customWidth="1"/>
    <col min="3914" max="3915" width="11.5703125" bestFit="1" customWidth="1"/>
    <col min="3916" max="3916" width="12.140625" bestFit="1" customWidth="1"/>
    <col min="3917" max="3917" width="11.5703125" bestFit="1" customWidth="1"/>
    <col min="3920" max="3920" width="13.7109375" bestFit="1" customWidth="1"/>
    <col min="3921" max="3921" width="11.5703125" bestFit="1" customWidth="1"/>
    <col min="3927" max="3928" width="15.28515625" bestFit="1" customWidth="1"/>
    <col min="3929" max="3929" width="19.42578125" bestFit="1" customWidth="1"/>
    <col min="3930" max="3931" width="11.5703125" bestFit="1" customWidth="1"/>
    <col min="3932" max="3932" width="12.140625" bestFit="1" customWidth="1"/>
    <col min="3933" max="3933" width="11.5703125" bestFit="1" customWidth="1"/>
    <col min="3936" max="3936" width="13.7109375" bestFit="1" customWidth="1"/>
    <col min="3937" max="3937" width="11.5703125" bestFit="1" customWidth="1"/>
    <col min="3943" max="3944" width="15.28515625" bestFit="1" customWidth="1"/>
    <col min="3945" max="3945" width="19.42578125" bestFit="1" customWidth="1"/>
    <col min="3946" max="3947" width="11.5703125" bestFit="1" customWidth="1"/>
    <col min="3948" max="3948" width="12.140625" bestFit="1" customWidth="1"/>
    <col min="3949" max="3949" width="11.5703125" bestFit="1" customWidth="1"/>
    <col min="3952" max="3952" width="13.7109375" bestFit="1" customWidth="1"/>
    <col min="3953" max="3953" width="11.5703125" bestFit="1" customWidth="1"/>
    <col min="3959" max="3960" width="15.28515625" bestFit="1" customWidth="1"/>
    <col min="3961" max="3961" width="19.42578125" bestFit="1" customWidth="1"/>
    <col min="3962" max="3963" width="11.5703125" bestFit="1" customWidth="1"/>
    <col min="3964" max="3964" width="12.140625" bestFit="1" customWidth="1"/>
    <col min="3965" max="3965" width="11.5703125" bestFit="1" customWidth="1"/>
    <col min="3968" max="3968" width="13.7109375" bestFit="1" customWidth="1"/>
    <col min="3969" max="3969" width="11.5703125" bestFit="1" customWidth="1"/>
    <col min="3975" max="3976" width="15.28515625" bestFit="1" customWidth="1"/>
    <col min="3977" max="3977" width="19.42578125" bestFit="1" customWidth="1"/>
    <col min="3978" max="3979" width="11.5703125" bestFit="1" customWidth="1"/>
    <col min="3980" max="3980" width="12.140625" bestFit="1" customWidth="1"/>
    <col min="3981" max="3981" width="11.5703125" bestFit="1" customWidth="1"/>
    <col min="3984" max="3984" width="13.7109375" bestFit="1" customWidth="1"/>
    <col min="3985" max="3985" width="11.5703125" bestFit="1" customWidth="1"/>
    <col min="3991" max="3992" width="15.28515625" bestFit="1" customWidth="1"/>
    <col min="3993" max="3993" width="19.42578125" bestFit="1" customWidth="1"/>
    <col min="3994" max="3995" width="11.5703125" bestFit="1" customWidth="1"/>
    <col min="3996" max="3996" width="12.140625" bestFit="1" customWidth="1"/>
    <col min="3997" max="3997" width="11.5703125" bestFit="1" customWidth="1"/>
    <col min="4000" max="4000" width="13.7109375" bestFit="1" customWidth="1"/>
    <col min="4001" max="4001" width="11.5703125" bestFit="1" customWidth="1"/>
    <col min="4007" max="4008" width="15.28515625" bestFit="1" customWidth="1"/>
    <col min="4009" max="4009" width="19.42578125" bestFit="1" customWidth="1"/>
    <col min="4010" max="4011" width="11.5703125" bestFit="1" customWidth="1"/>
    <col min="4012" max="4012" width="12.140625" bestFit="1" customWidth="1"/>
    <col min="4013" max="4013" width="11.5703125" bestFit="1" customWidth="1"/>
    <col min="4016" max="4016" width="13.7109375" bestFit="1" customWidth="1"/>
    <col min="4017" max="4017" width="11.5703125" bestFit="1" customWidth="1"/>
    <col min="4023" max="4024" width="15.28515625" bestFit="1" customWidth="1"/>
    <col min="4025" max="4025" width="19.42578125" bestFit="1" customWidth="1"/>
    <col min="4026" max="4027" width="11.5703125" bestFit="1" customWidth="1"/>
    <col min="4028" max="4028" width="12.140625" bestFit="1" customWidth="1"/>
    <col min="4029" max="4029" width="11.5703125" bestFit="1" customWidth="1"/>
    <col min="4032" max="4032" width="13.7109375" bestFit="1" customWidth="1"/>
    <col min="4033" max="4033" width="11.5703125" bestFit="1" customWidth="1"/>
    <col min="4039" max="4040" width="15.28515625" bestFit="1" customWidth="1"/>
    <col min="4041" max="4041" width="19.42578125" bestFit="1" customWidth="1"/>
    <col min="4042" max="4043" width="11.5703125" bestFit="1" customWidth="1"/>
    <col min="4044" max="4044" width="12.140625" bestFit="1" customWidth="1"/>
    <col min="4045" max="4045" width="11.5703125" bestFit="1" customWidth="1"/>
    <col min="4048" max="4048" width="13.7109375" bestFit="1" customWidth="1"/>
    <col min="4049" max="4049" width="11.5703125" bestFit="1" customWidth="1"/>
    <col min="4055" max="4056" width="15.28515625" bestFit="1" customWidth="1"/>
    <col min="4057" max="4057" width="19.42578125" bestFit="1" customWidth="1"/>
    <col min="4058" max="4059" width="11.5703125" bestFit="1" customWidth="1"/>
    <col min="4060" max="4060" width="12.140625" bestFit="1" customWidth="1"/>
    <col min="4061" max="4061" width="11.5703125" bestFit="1" customWidth="1"/>
    <col min="4064" max="4064" width="13.7109375" bestFit="1" customWidth="1"/>
    <col min="4065" max="4065" width="11.5703125" bestFit="1" customWidth="1"/>
    <col min="4071" max="4072" width="15.28515625" bestFit="1" customWidth="1"/>
    <col min="4073" max="4073" width="19.42578125" bestFit="1" customWidth="1"/>
    <col min="4074" max="4075" width="11.5703125" bestFit="1" customWidth="1"/>
    <col min="4076" max="4076" width="12.140625" bestFit="1" customWidth="1"/>
    <col min="4077" max="4077" width="11.5703125" bestFit="1" customWidth="1"/>
    <col min="4080" max="4080" width="13.7109375" bestFit="1" customWidth="1"/>
    <col min="4081" max="4081" width="11.5703125" bestFit="1" customWidth="1"/>
    <col min="4087" max="4088" width="15.28515625" bestFit="1" customWidth="1"/>
    <col min="4089" max="4089" width="19.42578125" bestFit="1" customWidth="1"/>
    <col min="4090" max="4091" width="11.5703125" bestFit="1" customWidth="1"/>
    <col min="4092" max="4092" width="12.140625" bestFit="1" customWidth="1"/>
    <col min="4093" max="4093" width="11.5703125" bestFit="1" customWidth="1"/>
    <col min="4096" max="4096" width="13.7109375" bestFit="1" customWidth="1"/>
    <col min="4097" max="4097" width="11.5703125" bestFit="1" customWidth="1"/>
    <col min="4103" max="4104" width="15.28515625" bestFit="1" customWidth="1"/>
    <col min="4105" max="4105" width="19.42578125" bestFit="1" customWidth="1"/>
    <col min="4106" max="4107" width="11.5703125" bestFit="1" customWidth="1"/>
    <col min="4108" max="4108" width="12.140625" bestFit="1" customWidth="1"/>
    <col min="4109" max="4109" width="11.5703125" bestFit="1" customWidth="1"/>
    <col min="4112" max="4112" width="13.7109375" bestFit="1" customWidth="1"/>
    <col min="4113" max="4113" width="11.5703125" bestFit="1" customWidth="1"/>
    <col min="4119" max="4120" width="15.28515625" bestFit="1" customWidth="1"/>
    <col min="4121" max="4121" width="19.42578125" bestFit="1" customWidth="1"/>
    <col min="4122" max="4123" width="11.5703125" bestFit="1" customWidth="1"/>
    <col min="4124" max="4124" width="12.140625" bestFit="1" customWidth="1"/>
    <col min="4125" max="4125" width="11.5703125" bestFit="1" customWidth="1"/>
    <col min="4128" max="4128" width="13.7109375" bestFit="1" customWidth="1"/>
    <col min="4129" max="4129" width="11.5703125" bestFit="1" customWidth="1"/>
    <col min="4135" max="4136" width="15.28515625" bestFit="1" customWidth="1"/>
    <col min="4137" max="4137" width="19.42578125" bestFit="1" customWidth="1"/>
    <col min="4138" max="4139" width="11.5703125" bestFit="1" customWidth="1"/>
    <col min="4140" max="4140" width="12.140625" bestFit="1" customWidth="1"/>
    <col min="4141" max="4141" width="11.5703125" bestFit="1" customWidth="1"/>
    <col min="4144" max="4144" width="13.7109375" bestFit="1" customWidth="1"/>
    <col min="4145" max="4145" width="11.5703125" bestFit="1" customWidth="1"/>
    <col min="4151" max="4152" width="15.28515625" bestFit="1" customWidth="1"/>
    <col min="4153" max="4153" width="19.42578125" bestFit="1" customWidth="1"/>
    <col min="4154" max="4155" width="11.5703125" bestFit="1" customWidth="1"/>
    <col min="4156" max="4156" width="12.140625" bestFit="1" customWidth="1"/>
    <col min="4157" max="4157" width="11.5703125" bestFit="1" customWidth="1"/>
    <col min="4160" max="4160" width="13.7109375" bestFit="1" customWidth="1"/>
    <col min="4161" max="4161" width="11.5703125" bestFit="1" customWidth="1"/>
    <col min="4167" max="4168" width="15.28515625" bestFit="1" customWidth="1"/>
    <col min="4169" max="4169" width="19.42578125" bestFit="1" customWidth="1"/>
    <col min="4170" max="4171" width="11.5703125" bestFit="1" customWidth="1"/>
    <col min="4172" max="4172" width="12.140625" bestFit="1" customWidth="1"/>
    <col min="4173" max="4173" width="11.5703125" bestFit="1" customWidth="1"/>
    <col min="4176" max="4176" width="13.7109375" bestFit="1" customWidth="1"/>
    <col min="4177" max="4177" width="11.5703125" bestFit="1" customWidth="1"/>
    <col min="4183" max="4184" width="15.28515625" bestFit="1" customWidth="1"/>
    <col min="4185" max="4185" width="19.42578125" bestFit="1" customWidth="1"/>
    <col min="4186" max="4187" width="11.5703125" bestFit="1" customWidth="1"/>
    <col min="4188" max="4188" width="12.140625" bestFit="1" customWidth="1"/>
    <col min="4189" max="4189" width="11.5703125" bestFit="1" customWidth="1"/>
    <col min="4192" max="4192" width="13.7109375" bestFit="1" customWidth="1"/>
    <col min="4193" max="4193" width="11.5703125" bestFit="1" customWidth="1"/>
    <col min="4199" max="4200" width="15.28515625" bestFit="1" customWidth="1"/>
    <col min="4201" max="4201" width="19.42578125" bestFit="1" customWidth="1"/>
    <col min="4202" max="4203" width="11.5703125" bestFit="1" customWidth="1"/>
    <col min="4204" max="4204" width="12.140625" bestFit="1" customWidth="1"/>
    <col min="4205" max="4205" width="11.5703125" bestFit="1" customWidth="1"/>
    <col min="4208" max="4208" width="13.7109375" bestFit="1" customWidth="1"/>
    <col min="4209" max="4209" width="11.5703125" bestFit="1" customWidth="1"/>
    <col min="4215" max="4216" width="15.28515625" bestFit="1" customWidth="1"/>
    <col min="4217" max="4217" width="19.42578125" bestFit="1" customWidth="1"/>
    <col min="4218" max="4219" width="11.5703125" bestFit="1" customWidth="1"/>
    <col min="4220" max="4220" width="12.140625" bestFit="1" customWidth="1"/>
    <col min="4221" max="4221" width="11.5703125" bestFit="1" customWidth="1"/>
    <col min="4224" max="4224" width="13.7109375" bestFit="1" customWidth="1"/>
    <col min="4225" max="4225" width="11.5703125" bestFit="1" customWidth="1"/>
    <col min="4231" max="4232" width="15.28515625" bestFit="1" customWidth="1"/>
    <col min="4233" max="4233" width="19.42578125" bestFit="1" customWidth="1"/>
    <col min="4234" max="4235" width="11.5703125" bestFit="1" customWidth="1"/>
    <col min="4236" max="4236" width="12.140625" bestFit="1" customWidth="1"/>
    <col min="4237" max="4237" width="11.5703125" bestFit="1" customWidth="1"/>
    <col min="4240" max="4240" width="13.7109375" bestFit="1" customWidth="1"/>
    <col min="4241" max="4241" width="11.5703125" bestFit="1" customWidth="1"/>
    <col min="4247" max="4248" width="15.28515625" bestFit="1" customWidth="1"/>
    <col min="4249" max="4249" width="19.42578125" bestFit="1" customWidth="1"/>
    <col min="4250" max="4251" width="11.5703125" bestFit="1" customWidth="1"/>
    <col min="4252" max="4252" width="12.140625" bestFit="1" customWidth="1"/>
    <col min="4253" max="4253" width="11.5703125" bestFit="1" customWidth="1"/>
    <col min="4256" max="4256" width="13.7109375" bestFit="1" customWidth="1"/>
    <col min="4257" max="4257" width="11.5703125" bestFit="1" customWidth="1"/>
    <col min="4263" max="4264" width="15.28515625" bestFit="1" customWidth="1"/>
    <col min="4265" max="4265" width="19.42578125" bestFit="1" customWidth="1"/>
    <col min="4266" max="4267" width="11.5703125" bestFit="1" customWidth="1"/>
    <col min="4268" max="4268" width="12.140625" bestFit="1" customWidth="1"/>
    <col min="4269" max="4269" width="11.5703125" bestFit="1" customWidth="1"/>
    <col min="4272" max="4272" width="13.7109375" bestFit="1" customWidth="1"/>
    <col min="4273" max="4273" width="11.5703125" bestFit="1" customWidth="1"/>
    <col min="4279" max="4280" width="15.28515625" bestFit="1" customWidth="1"/>
    <col min="4281" max="4281" width="19.42578125" bestFit="1" customWidth="1"/>
    <col min="4282" max="4283" width="11.5703125" bestFit="1" customWidth="1"/>
    <col min="4284" max="4284" width="12.140625" bestFit="1" customWidth="1"/>
    <col min="4285" max="4285" width="11.5703125" bestFit="1" customWidth="1"/>
    <col min="4288" max="4288" width="13.7109375" bestFit="1" customWidth="1"/>
    <col min="4289" max="4289" width="11.5703125" bestFit="1" customWidth="1"/>
    <col min="4295" max="4296" width="15.28515625" bestFit="1" customWidth="1"/>
    <col min="4297" max="4297" width="19.42578125" bestFit="1" customWidth="1"/>
    <col min="4298" max="4299" width="11.5703125" bestFit="1" customWidth="1"/>
    <col min="4300" max="4300" width="12.140625" bestFit="1" customWidth="1"/>
    <col min="4301" max="4301" width="11.5703125" bestFit="1" customWidth="1"/>
    <col min="4304" max="4304" width="13.7109375" bestFit="1" customWidth="1"/>
    <col min="4305" max="4305" width="11.5703125" bestFit="1" customWidth="1"/>
    <col min="4311" max="4312" width="15.28515625" bestFit="1" customWidth="1"/>
    <col min="4313" max="4313" width="19.42578125" bestFit="1" customWidth="1"/>
    <col min="4314" max="4315" width="11.5703125" bestFit="1" customWidth="1"/>
    <col min="4316" max="4316" width="12.140625" bestFit="1" customWidth="1"/>
    <col min="4317" max="4317" width="11.5703125" bestFit="1" customWidth="1"/>
    <col min="4320" max="4320" width="13.7109375" bestFit="1" customWidth="1"/>
    <col min="4321" max="4321" width="11.5703125" bestFit="1" customWidth="1"/>
    <col min="4327" max="4328" width="15.28515625" bestFit="1" customWidth="1"/>
    <col min="4329" max="4329" width="19.42578125" bestFit="1" customWidth="1"/>
    <col min="4330" max="4331" width="11.5703125" bestFit="1" customWidth="1"/>
    <col min="4332" max="4332" width="12.140625" bestFit="1" customWidth="1"/>
    <col min="4333" max="4333" width="11.5703125" bestFit="1" customWidth="1"/>
    <col min="4336" max="4336" width="13.7109375" bestFit="1" customWidth="1"/>
    <col min="4337" max="4337" width="11.5703125" bestFit="1" customWidth="1"/>
    <col min="4343" max="4344" width="15.28515625" bestFit="1" customWidth="1"/>
    <col min="4345" max="4345" width="19.42578125" bestFit="1" customWidth="1"/>
    <col min="4346" max="4347" width="11.5703125" bestFit="1" customWidth="1"/>
    <col min="4348" max="4348" width="12.140625" bestFit="1" customWidth="1"/>
    <col min="4349" max="4349" width="11.5703125" bestFit="1" customWidth="1"/>
    <col min="4352" max="4352" width="13.7109375" bestFit="1" customWidth="1"/>
    <col min="4353" max="4353" width="11.5703125" bestFit="1" customWidth="1"/>
    <col min="4359" max="4360" width="15.28515625" bestFit="1" customWidth="1"/>
    <col min="4361" max="4361" width="19.42578125" bestFit="1" customWidth="1"/>
    <col min="4362" max="4363" width="11.5703125" bestFit="1" customWidth="1"/>
    <col min="4364" max="4364" width="12.140625" bestFit="1" customWidth="1"/>
    <col min="4365" max="4365" width="11.5703125" bestFit="1" customWidth="1"/>
    <col min="4368" max="4368" width="13.7109375" bestFit="1" customWidth="1"/>
    <col min="4369" max="4369" width="11.5703125" bestFit="1" customWidth="1"/>
    <col min="4375" max="4376" width="15.28515625" bestFit="1" customWidth="1"/>
    <col min="4377" max="4377" width="19.42578125" bestFit="1" customWidth="1"/>
    <col min="4378" max="4379" width="11.5703125" bestFit="1" customWidth="1"/>
    <col min="4380" max="4380" width="12.140625" bestFit="1" customWidth="1"/>
    <col min="4381" max="4381" width="11.5703125" bestFit="1" customWidth="1"/>
    <col min="4384" max="4384" width="13.7109375" bestFit="1" customWidth="1"/>
    <col min="4385" max="4385" width="11.5703125" bestFit="1" customWidth="1"/>
    <col min="4391" max="4392" width="15.28515625" bestFit="1" customWidth="1"/>
    <col min="4393" max="4393" width="19.42578125" bestFit="1" customWidth="1"/>
    <col min="4394" max="4395" width="11.5703125" bestFit="1" customWidth="1"/>
    <col min="4396" max="4396" width="12.140625" bestFit="1" customWidth="1"/>
    <col min="4397" max="4397" width="11.5703125" bestFit="1" customWidth="1"/>
    <col min="4400" max="4400" width="13.7109375" bestFit="1" customWidth="1"/>
    <col min="4401" max="4401" width="11.5703125" bestFit="1" customWidth="1"/>
    <col min="4407" max="4408" width="15.28515625" bestFit="1" customWidth="1"/>
    <col min="4409" max="4409" width="19.42578125" bestFit="1" customWidth="1"/>
    <col min="4410" max="4411" width="11.5703125" bestFit="1" customWidth="1"/>
    <col min="4412" max="4412" width="12.140625" bestFit="1" customWidth="1"/>
    <col min="4413" max="4413" width="11.5703125" bestFit="1" customWidth="1"/>
    <col min="4416" max="4416" width="13.7109375" bestFit="1" customWidth="1"/>
    <col min="4417" max="4417" width="11.5703125" bestFit="1" customWidth="1"/>
    <col min="4423" max="4424" width="15.28515625" bestFit="1" customWidth="1"/>
    <col min="4425" max="4425" width="19.42578125" bestFit="1" customWidth="1"/>
    <col min="4426" max="4427" width="11.5703125" bestFit="1" customWidth="1"/>
    <col min="4428" max="4428" width="12.140625" bestFit="1" customWidth="1"/>
    <col min="4429" max="4429" width="11.5703125" bestFit="1" customWidth="1"/>
    <col min="4432" max="4432" width="13.7109375" bestFit="1" customWidth="1"/>
    <col min="4433" max="4433" width="11.5703125" bestFit="1" customWidth="1"/>
    <col min="4439" max="4440" width="15.28515625" bestFit="1" customWidth="1"/>
    <col min="4441" max="4441" width="19.42578125" bestFit="1" customWidth="1"/>
    <col min="4442" max="4443" width="11.5703125" bestFit="1" customWidth="1"/>
    <col min="4444" max="4444" width="12.140625" bestFit="1" customWidth="1"/>
    <col min="4445" max="4445" width="11.5703125" bestFit="1" customWidth="1"/>
    <col min="4448" max="4448" width="13.7109375" bestFit="1" customWidth="1"/>
    <col min="4449" max="4449" width="11.5703125" bestFit="1" customWidth="1"/>
    <col min="4455" max="4456" width="15.28515625" bestFit="1" customWidth="1"/>
    <col min="4457" max="4457" width="19.42578125" bestFit="1" customWidth="1"/>
    <col min="4458" max="4459" width="11.5703125" bestFit="1" customWidth="1"/>
    <col min="4460" max="4460" width="12.140625" bestFit="1" customWidth="1"/>
    <col min="4461" max="4461" width="11.5703125" bestFit="1" customWidth="1"/>
    <col min="4464" max="4464" width="13.7109375" bestFit="1" customWidth="1"/>
    <col min="4465" max="4465" width="11.5703125" bestFit="1" customWidth="1"/>
    <col min="4471" max="4472" width="15.28515625" bestFit="1" customWidth="1"/>
    <col min="4473" max="4473" width="19.42578125" bestFit="1" customWidth="1"/>
    <col min="4474" max="4475" width="11.5703125" bestFit="1" customWidth="1"/>
    <col min="4476" max="4476" width="12.140625" bestFit="1" customWidth="1"/>
    <col min="4477" max="4477" width="11.5703125" bestFit="1" customWidth="1"/>
    <col min="4480" max="4480" width="13.7109375" bestFit="1" customWidth="1"/>
    <col min="4481" max="4481" width="11.5703125" bestFit="1" customWidth="1"/>
    <col min="4487" max="4488" width="15.28515625" bestFit="1" customWidth="1"/>
    <col min="4489" max="4489" width="19.42578125" bestFit="1" customWidth="1"/>
    <col min="4490" max="4491" width="11.5703125" bestFit="1" customWidth="1"/>
    <col min="4492" max="4492" width="12.140625" bestFit="1" customWidth="1"/>
    <col min="4493" max="4493" width="11.5703125" bestFit="1" customWidth="1"/>
    <col min="4496" max="4496" width="13.7109375" bestFit="1" customWidth="1"/>
    <col min="4497" max="4497" width="11.5703125" bestFit="1" customWidth="1"/>
    <col min="4503" max="4504" width="15.28515625" bestFit="1" customWidth="1"/>
    <col min="4505" max="4505" width="19.42578125" bestFit="1" customWidth="1"/>
    <col min="4506" max="4507" width="11.5703125" bestFit="1" customWidth="1"/>
    <col min="4508" max="4508" width="12.140625" bestFit="1" customWidth="1"/>
    <col min="4509" max="4509" width="11.5703125" bestFit="1" customWidth="1"/>
    <col min="4512" max="4512" width="13.7109375" bestFit="1" customWidth="1"/>
    <col min="4513" max="4513" width="11.5703125" bestFit="1" customWidth="1"/>
    <col min="4519" max="4520" width="15.28515625" bestFit="1" customWidth="1"/>
    <col min="4521" max="4521" width="19.42578125" bestFit="1" customWidth="1"/>
    <col min="4522" max="4523" width="11.5703125" bestFit="1" customWidth="1"/>
    <col min="4524" max="4524" width="12.140625" bestFit="1" customWidth="1"/>
    <col min="4525" max="4525" width="11.5703125" bestFit="1" customWidth="1"/>
    <col min="4528" max="4528" width="13.7109375" bestFit="1" customWidth="1"/>
    <col min="4529" max="4529" width="11.5703125" bestFit="1" customWidth="1"/>
    <col min="4535" max="4536" width="15.28515625" bestFit="1" customWidth="1"/>
    <col min="4537" max="4537" width="19.42578125" bestFit="1" customWidth="1"/>
    <col min="4538" max="4539" width="11.5703125" bestFit="1" customWidth="1"/>
    <col min="4540" max="4540" width="12.140625" bestFit="1" customWidth="1"/>
    <col min="4541" max="4541" width="11.5703125" bestFit="1" customWidth="1"/>
    <col min="4544" max="4544" width="13.7109375" bestFit="1" customWidth="1"/>
    <col min="4545" max="4545" width="11.5703125" bestFit="1" customWidth="1"/>
    <col min="4551" max="4552" width="15.28515625" bestFit="1" customWidth="1"/>
    <col min="4553" max="4553" width="19.42578125" bestFit="1" customWidth="1"/>
    <col min="4554" max="4555" width="11.5703125" bestFit="1" customWidth="1"/>
    <col min="4556" max="4556" width="12.140625" bestFit="1" customWidth="1"/>
    <col min="4557" max="4557" width="11.5703125" bestFit="1" customWidth="1"/>
    <col min="4560" max="4560" width="13.7109375" bestFit="1" customWidth="1"/>
    <col min="4561" max="4561" width="11.5703125" bestFit="1" customWidth="1"/>
    <col min="4567" max="4568" width="15.28515625" bestFit="1" customWidth="1"/>
    <col min="4569" max="4569" width="19.42578125" bestFit="1" customWidth="1"/>
    <col min="4570" max="4571" width="11.5703125" bestFit="1" customWidth="1"/>
    <col min="4572" max="4572" width="12.140625" bestFit="1" customWidth="1"/>
    <col min="4573" max="4573" width="11.5703125" bestFit="1" customWidth="1"/>
    <col min="4576" max="4576" width="13.7109375" bestFit="1" customWidth="1"/>
    <col min="4577" max="4577" width="11.5703125" bestFit="1" customWidth="1"/>
    <col min="4583" max="4584" width="15.28515625" bestFit="1" customWidth="1"/>
    <col min="4585" max="4585" width="19.42578125" bestFit="1" customWidth="1"/>
    <col min="4586" max="4587" width="11.5703125" bestFit="1" customWidth="1"/>
    <col min="4588" max="4588" width="12.140625" bestFit="1" customWidth="1"/>
    <col min="4589" max="4589" width="11.5703125" bestFit="1" customWidth="1"/>
    <col min="4592" max="4592" width="13.7109375" bestFit="1" customWidth="1"/>
    <col min="4593" max="4593" width="11.5703125" bestFit="1" customWidth="1"/>
    <col min="4599" max="4600" width="15.28515625" bestFit="1" customWidth="1"/>
    <col min="4601" max="4601" width="19.42578125" bestFit="1" customWidth="1"/>
    <col min="4602" max="4603" width="11.5703125" bestFit="1" customWidth="1"/>
    <col min="4604" max="4604" width="12.140625" bestFit="1" customWidth="1"/>
    <col min="4605" max="4605" width="11.5703125" bestFit="1" customWidth="1"/>
    <col min="4608" max="4608" width="13.7109375" bestFit="1" customWidth="1"/>
    <col min="4609" max="4609" width="11.5703125" bestFit="1" customWidth="1"/>
    <col min="4615" max="4616" width="15.28515625" bestFit="1" customWidth="1"/>
    <col min="4617" max="4617" width="19.42578125" bestFit="1" customWidth="1"/>
    <col min="4618" max="4619" width="11.5703125" bestFit="1" customWidth="1"/>
    <col min="4620" max="4620" width="12.140625" bestFit="1" customWidth="1"/>
    <col min="4621" max="4621" width="11.5703125" bestFit="1" customWidth="1"/>
    <col min="4624" max="4624" width="13.7109375" bestFit="1" customWidth="1"/>
    <col min="4625" max="4625" width="11.5703125" bestFit="1" customWidth="1"/>
    <col min="4631" max="4632" width="15.28515625" bestFit="1" customWidth="1"/>
    <col min="4633" max="4633" width="19.42578125" bestFit="1" customWidth="1"/>
    <col min="4634" max="4635" width="11.5703125" bestFit="1" customWidth="1"/>
    <col min="4636" max="4636" width="12.140625" bestFit="1" customWidth="1"/>
    <col min="4637" max="4637" width="11.5703125" bestFit="1" customWidth="1"/>
    <col min="4640" max="4640" width="13.7109375" bestFit="1" customWidth="1"/>
    <col min="4641" max="4641" width="11.5703125" bestFit="1" customWidth="1"/>
    <col min="4647" max="4648" width="15.28515625" bestFit="1" customWidth="1"/>
    <col min="4649" max="4649" width="19.42578125" bestFit="1" customWidth="1"/>
    <col min="4650" max="4651" width="11.5703125" bestFit="1" customWidth="1"/>
    <col min="4652" max="4652" width="12.140625" bestFit="1" customWidth="1"/>
    <col min="4653" max="4653" width="11.5703125" bestFit="1" customWidth="1"/>
    <col min="4656" max="4656" width="13.7109375" bestFit="1" customWidth="1"/>
    <col min="4657" max="4657" width="11.5703125" bestFit="1" customWidth="1"/>
    <col min="4663" max="4664" width="15.28515625" bestFit="1" customWidth="1"/>
    <col min="4665" max="4665" width="19.42578125" bestFit="1" customWidth="1"/>
    <col min="4666" max="4667" width="11.5703125" bestFit="1" customWidth="1"/>
    <col min="4668" max="4668" width="12.140625" bestFit="1" customWidth="1"/>
    <col min="4669" max="4669" width="11.5703125" bestFit="1" customWidth="1"/>
    <col min="4672" max="4672" width="13.7109375" bestFit="1" customWidth="1"/>
    <col min="4673" max="4673" width="11.5703125" bestFit="1" customWidth="1"/>
    <col min="4679" max="4680" width="15.28515625" bestFit="1" customWidth="1"/>
    <col min="4681" max="4681" width="19.42578125" bestFit="1" customWidth="1"/>
    <col min="4682" max="4683" width="11.5703125" bestFit="1" customWidth="1"/>
    <col min="4684" max="4684" width="12.140625" bestFit="1" customWidth="1"/>
    <col min="4685" max="4685" width="11.5703125" bestFit="1" customWidth="1"/>
    <col min="4688" max="4688" width="13.7109375" bestFit="1" customWidth="1"/>
    <col min="4689" max="4689" width="11.5703125" bestFit="1" customWidth="1"/>
    <col min="4695" max="4696" width="15.28515625" bestFit="1" customWidth="1"/>
    <col min="4697" max="4697" width="19.42578125" bestFit="1" customWidth="1"/>
    <col min="4698" max="4699" width="11.5703125" bestFit="1" customWidth="1"/>
    <col min="4700" max="4700" width="12.140625" bestFit="1" customWidth="1"/>
    <col min="4701" max="4701" width="11.5703125" bestFit="1" customWidth="1"/>
    <col min="4704" max="4704" width="13.7109375" bestFit="1" customWidth="1"/>
    <col min="4705" max="4705" width="11.5703125" bestFit="1" customWidth="1"/>
    <col min="4711" max="4712" width="15.28515625" bestFit="1" customWidth="1"/>
    <col min="4713" max="4713" width="19.42578125" bestFit="1" customWidth="1"/>
    <col min="4714" max="4715" width="11.5703125" bestFit="1" customWidth="1"/>
    <col min="4716" max="4716" width="12.140625" bestFit="1" customWidth="1"/>
    <col min="4717" max="4717" width="11.5703125" bestFit="1" customWidth="1"/>
    <col min="4720" max="4720" width="13.7109375" bestFit="1" customWidth="1"/>
    <col min="4721" max="4721" width="11.5703125" bestFit="1" customWidth="1"/>
    <col min="4727" max="4728" width="15.28515625" bestFit="1" customWidth="1"/>
    <col min="4729" max="4729" width="19.42578125" bestFit="1" customWidth="1"/>
    <col min="4730" max="4731" width="11.5703125" bestFit="1" customWidth="1"/>
    <col min="4732" max="4732" width="12.140625" bestFit="1" customWidth="1"/>
    <col min="4733" max="4733" width="11.5703125" bestFit="1" customWidth="1"/>
    <col min="4736" max="4736" width="13.7109375" bestFit="1" customWidth="1"/>
    <col min="4737" max="4737" width="11.5703125" bestFit="1" customWidth="1"/>
    <col min="4743" max="4744" width="15.28515625" bestFit="1" customWidth="1"/>
    <col min="4745" max="4745" width="19.42578125" bestFit="1" customWidth="1"/>
    <col min="4746" max="4747" width="11.5703125" bestFit="1" customWidth="1"/>
    <col min="4748" max="4748" width="12.140625" bestFit="1" customWidth="1"/>
    <col min="4749" max="4749" width="11.5703125" bestFit="1" customWidth="1"/>
    <col min="4752" max="4752" width="13.7109375" bestFit="1" customWidth="1"/>
    <col min="4753" max="4753" width="11.5703125" bestFit="1" customWidth="1"/>
    <col min="4759" max="4760" width="15.28515625" bestFit="1" customWidth="1"/>
    <col min="4761" max="4761" width="19.42578125" bestFit="1" customWidth="1"/>
    <col min="4762" max="4763" width="11.5703125" bestFit="1" customWidth="1"/>
    <col min="4764" max="4764" width="12.140625" bestFit="1" customWidth="1"/>
    <col min="4765" max="4765" width="11.5703125" bestFit="1" customWidth="1"/>
    <col min="4768" max="4768" width="13.7109375" bestFit="1" customWidth="1"/>
    <col min="4769" max="4769" width="11.5703125" bestFit="1" customWidth="1"/>
    <col min="4775" max="4776" width="15.28515625" bestFit="1" customWidth="1"/>
    <col min="4777" max="4777" width="19.42578125" bestFit="1" customWidth="1"/>
    <col min="4778" max="4779" width="11.5703125" bestFit="1" customWidth="1"/>
    <col min="4780" max="4780" width="12.140625" bestFit="1" customWidth="1"/>
    <col min="4781" max="4781" width="11.5703125" bestFit="1" customWidth="1"/>
    <col min="4784" max="4784" width="13.7109375" bestFit="1" customWidth="1"/>
    <col min="4785" max="4785" width="11.5703125" bestFit="1" customWidth="1"/>
    <col min="4791" max="4792" width="15.28515625" bestFit="1" customWidth="1"/>
    <col min="4793" max="4793" width="19.42578125" bestFit="1" customWidth="1"/>
    <col min="4794" max="4795" width="11.5703125" bestFit="1" customWidth="1"/>
    <col min="4796" max="4796" width="12.140625" bestFit="1" customWidth="1"/>
    <col min="4797" max="4797" width="11.5703125" bestFit="1" customWidth="1"/>
    <col min="4800" max="4800" width="13.7109375" bestFit="1" customWidth="1"/>
    <col min="4801" max="4801" width="11.5703125" bestFit="1" customWidth="1"/>
    <col min="4807" max="4808" width="15.28515625" bestFit="1" customWidth="1"/>
    <col min="4809" max="4809" width="19.42578125" bestFit="1" customWidth="1"/>
    <col min="4810" max="4811" width="11.5703125" bestFit="1" customWidth="1"/>
    <col min="4812" max="4812" width="12.140625" bestFit="1" customWidth="1"/>
    <col min="4813" max="4813" width="11.5703125" bestFit="1" customWidth="1"/>
    <col min="4816" max="4816" width="13.7109375" bestFit="1" customWidth="1"/>
    <col min="4817" max="4817" width="11.5703125" bestFit="1" customWidth="1"/>
    <col min="4823" max="4824" width="15.28515625" bestFit="1" customWidth="1"/>
    <col min="4825" max="4825" width="19.42578125" bestFit="1" customWidth="1"/>
    <col min="4826" max="4827" width="11.5703125" bestFit="1" customWidth="1"/>
    <col min="4828" max="4828" width="12.140625" bestFit="1" customWidth="1"/>
    <col min="4829" max="4829" width="11.5703125" bestFit="1" customWidth="1"/>
    <col min="4832" max="4832" width="13.7109375" bestFit="1" customWidth="1"/>
    <col min="4833" max="4833" width="11.5703125" bestFit="1" customWidth="1"/>
    <col min="4839" max="4840" width="15.28515625" bestFit="1" customWidth="1"/>
    <col min="4841" max="4841" width="19.42578125" bestFit="1" customWidth="1"/>
    <col min="4842" max="4843" width="11.5703125" bestFit="1" customWidth="1"/>
    <col min="4844" max="4844" width="12.140625" bestFit="1" customWidth="1"/>
    <col min="4845" max="4845" width="11.5703125" bestFit="1" customWidth="1"/>
    <col min="4848" max="4848" width="13.7109375" bestFit="1" customWidth="1"/>
    <col min="4849" max="4849" width="11.5703125" bestFit="1" customWidth="1"/>
    <col min="4855" max="4856" width="15.28515625" bestFit="1" customWidth="1"/>
    <col min="4857" max="4857" width="19.42578125" bestFit="1" customWidth="1"/>
    <col min="4858" max="4859" width="11.5703125" bestFit="1" customWidth="1"/>
    <col min="4860" max="4860" width="12.140625" bestFit="1" customWidth="1"/>
    <col min="4861" max="4861" width="11.5703125" bestFit="1" customWidth="1"/>
    <col min="4864" max="4864" width="13.7109375" bestFit="1" customWidth="1"/>
    <col min="4865" max="4865" width="11.5703125" bestFit="1" customWidth="1"/>
    <col min="4871" max="4872" width="15.28515625" bestFit="1" customWidth="1"/>
    <col min="4873" max="4873" width="19.42578125" bestFit="1" customWidth="1"/>
    <col min="4874" max="4875" width="11.5703125" bestFit="1" customWidth="1"/>
    <col min="4876" max="4876" width="12.140625" bestFit="1" customWidth="1"/>
    <col min="4877" max="4877" width="11.5703125" bestFit="1" customWidth="1"/>
    <col min="4880" max="4880" width="13.7109375" bestFit="1" customWidth="1"/>
    <col min="4881" max="4881" width="11.5703125" bestFit="1" customWidth="1"/>
    <col min="4887" max="4888" width="15.28515625" bestFit="1" customWidth="1"/>
    <col min="4889" max="4889" width="19.42578125" bestFit="1" customWidth="1"/>
    <col min="4890" max="4891" width="11.5703125" bestFit="1" customWidth="1"/>
    <col min="4892" max="4892" width="12.140625" bestFit="1" customWidth="1"/>
    <col min="4893" max="4893" width="11.5703125" bestFit="1" customWidth="1"/>
    <col min="4896" max="4896" width="13.7109375" bestFit="1" customWidth="1"/>
    <col min="4897" max="4897" width="11.5703125" bestFit="1" customWidth="1"/>
    <col min="4903" max="4904" width="15.28515625" bestFit="1" customWidth="1"/>
    <col min="4905" max="4905" width="19.42578125" bestFit="1" customWidth="1"/>
    <col min="4906" max="4907" width="11.5703125" bestFit="1" customWidth="1"/>
    <col min="4908" max="4908" width="12.140625" bestFit="1" customWidth="1"/>
    <col min="4909" max="4909" width="11.5703125" bestFit="1" customWidth="1"/>
    <col min="4912" max="4912" width="13.7109375" bestFit="1" customWidth="1"/>
    <col min="4913" max="4913" width="11.5703125" bestFit="1" customWidth="1"/>
    <col min="4919" max="4920" width="15.28515625" bestFit="1" customWidth="1"/>
    <col min="4921" max="4921" width="19.42578125" bestFit="1" customWidth="1"/>
    <col min="4922" max="4923" width="11.5703125" bestFit="1" customWidth="1"/>
    <col min="4924" max="4924" width="12.140625" bestFit="1" customWidth="1"/>
    <col min="4925" max="4925" width="11.5703125" bestFit="1" customWidth="1"/>
    <col min="4928" max="4928" width="13.7109375" bestFit="1" customWidth="1"/>
    <col min="4929" max="4929" width="11.5703125" bestFit="1" customWidth="1"/>
    <col min="4935" max="4936" width="15.28515625" bestFit="1" customWidth="1"/>
    <col min="4937" max="4937" width="19.42578125" bestFit="1" customWidth="1"/>
    <col min="4938" max="4939" width="11.5703125" bestFit="1" customWidth="1"/>
    <col min="4940" max="4940" width="12.140625" bestFit="1" customWidth="1"/>
    <col min="4941" max="4941" width="11.5703125" bestFit="1" customWidth="1"/>
    <col min="4944" max="4944" width="13.7109375" bestFit="1" customWidth="1"/>
    <col min="4945" max="4945" width="11.5703125" bestFit="1" customWidth="1"/>
    <col min="4951" max="4952" width="15.28515625" bestFit="1" customWidth="1"/>
    <col min="4953" max="4953" width="19.42578125" bestFit="1" customWidth="1"/>
    <col min="4954" max="4955" width="11.5703125" bestFit="1" customWidth="1"/>
    <col min="4956" max="4956" width="12.140625" bestFit="1" customWidth="1"/>
    <col min="4957" max="4957" width="11.5703125" bestFit="1" customWidth="1"/>
    <col min="4960" max="4960" width="13.7109375" bestFit="1" customWidth="1"/>
    <col min="4961" max="4961" width="11.5703125" bestFit="1" customWidth="1"/>
    <col min="4967" max="4968" width="15.28515625" bestFit="1" customWidth="1"/>
    <col min="4969" max="4969" width="19.42578125" bestFit="1" customWidth="1"/>
    <col min="4970" max="4971" width="11.5703125" bestFit="1" customWidth="1"/>
    <col min="4972" max="4972" width="12.140625" bestFit="1" customWidth="1"/>
    <col min="4973" max="4973" width="11.5703125" bestFit="1" customWidth="1"/>
    <col min="4976" max="4976" width="13.7109375" bestFit="1" customWidth="1"/>
    <col min="4977" max="4977" width="11.5703125" bestFit="1" customWidth="1"/>
    <col min="4983" max="4984" width="15.28515625" bestFit="1" customWidth="1"/>
    <col min="4985" max="4985" width="19.42578125" bestFit="1" customWidth="1"/>
    <col min="4986" max="4987" width="11.5703125" bestFit="1" customWidth="1"/>
    <col min="4988" max="4988" width="12.140625" bestFit="1" customWidth="1"/>
    <col min="4989" max="4989" width="11.5703125" bestFit="1" customWidth="1"/>
    <col min="4992" max="4992" width="13.7109375" bestFit="1" customWidth="1"/>
    <col min="4993" max="4993" width="11.5703125" bestFit="1" customWidth="1"/>
    <col min="4999" max="5000" width="15.28515625" bestFit="1" customWidth="1"/>
    <col min="5001" max="5001" width="19.42578125" bestFit="1" customWidth="1"/>
    <col min="5002" max="5003" width="11.5703125" bestFit="1" customWidth="1"/>
    <col min="5004" max="5004" width="12.140625" bestFit="1" customWidth="1"/>
    <col min="5005" max="5005" width="11.5703125" bestFit="1" customWidth="1"/>
    <col min="5008" max="5008" width="13.7109375" bestFit="1" customWidth="1"/>
    <col min="5009" max="5009" width="11.5703125" bestFit="1" customWidth="1"/>
    <col min="5015" max="5016" width="15.28515625" bestFit="1" customWidth="1"/>
    <col min="5017" max="5017" width="19.42578125" bestFit="1" customWidth="1"/>
    <col min="5018" max="5019" width="11.5703125" bestFit="1" customWidth="1"/>
    <col min="5020" max="5020" width="12.140625" bestFit="1" customWidth="1"/>
    <col min="5021" max="5021" width="11.5703125" bestFit="1" customWidth="1"/>
    <col min="5024" max="5024" width="13.7109375" bestFit="1" customWidth="1"/>
    <col min="5025" max="5025" width="11.5703125" bestFit="1" customWidth="1"/>
    <col min="5031" max="5032" width="15.28515625" bestFit="1" customWidth="1"/>
    <col min="5033" max="5033" width="19.42578125" bestFit="1" customWidth="1"/>
    <col min="5034" max="5035" width="11.5703125" bestFit="1" customWidth="1"/>
    <col min="5036" max="5036" width="12.140625" bestFit="1" customWidth="1"/>
    <col min="5037" max="5037" width="11.5703125" bestFit="1" customWidth="1"/>
    <col min="5040" max="5040" width="13.7109375" bestFit="1" customWidth="1"/>
    <col min="5041" max="5041" width="11.5703125" bestFit="1" customWidth="1"/>
    <col min="5047" max="5048" width="15.28515625" bestFit="1" customWidth="1"/>
    <col min="5049" max="5049" width="19.42578125" bestFit="1" customWidth="1"/>
    <col min="5050" max="5051" width="11.5703125" bestFit="1" customWidth="1"/>
    <col min="5052" max="5052" width="12.140625" bestFit="1" customWidth="1"/>
    <col min="5053" max="5053" width="11.5703125" bestFit="1" customWidth="1"/>
    <col min="5056" max="5056" width="13.7109375" bestFit="1" customWidth="1"/>
    <col min="5057" max="5057" width="11.5703125" bestFit="1" customWidth="1"/>
    <col min="5063" max="5064" width="15.28515625" bestFit="1" customWidth="1"/>
    <col min="5065" max="5065" width="19.42578125" bestFit="1" customWidth="1"/>
    <col min="5066" max="5067" width="11.5703125" bestFit="1" customWidth="1"/>
    <col min="5068" max="5068" width="12.140625" bestFit="1" customWidth="1"/>
    <col min="5069" max="5069" width="11.5703125" bestFit="1" customWidth="1"/>
    <col min="5072" max="5072" width="13.7109375" bestFit="1" customWidth="1"/>
    <col min="5073" max="5073" width="11.5703125" bestFit="1" customWidth="1"/>
    <col min="5079" max="5080" width="15.28515625" bestFit="1" customWidth="1"/>
    <col min="5081" max="5081" width="19.42578125" bestFit="1" customWidth="1"/>
    <col min="5082" max="5083" width="11.5703125" bestFit="1" customWidth="1"/>
    <col min="5084" max="5084" width="12.140625" bestFit="1" customWidth="1"/>
    <col min="5085" max="5085" width="11.5703125" bestFit="1" customWidth="1"/>
    <col min="5088" max="5088" width="13.7109375" bestFit="1" customWidth="1"/>
    <col min="5089" max="5089" width="11.5703125" bestFit="1" customWidth="1"/>
    <col min="5095" max="5096" width="15.28515625" bestFit="1" customWidth="1"/>
    <col min="5097" max="5097" width="19.42578125" bestFit="1" customWidth="1"/>
    <col min="5098" max="5099" width="11.5703125" bestFit="1" customWidth="1"/>
    <col min="5100" max="5100" width="12.140625" bestFit="1" customWidth="1"/>
    <col min="5101" max="5101" width="11.5703125" bestFit="1" customWidth="1"/>
    <col min="5104" max="5104" width="13.7109375" bestFit="1" customWidth="1"/>
    <col min="5105" max="5105" width="11.5703125" bestFit="1" customWidth="1"/>
    <col min="5111" max="5112" width="15.28515625" bestFit="1" customWidth="1"/>
    <col min="5113" max="5113" width="19.42578125" bestFit="1" customWidth="1"/>
    <col min="5114" max="5115" width="11.5703125" bestFit="1" customWidth="1"/>
    <col min="5116" max="5116" width="12.140625" bestFit="1" customWidth="1"/>
    <col min="5117" max="5117" width="11.5703125" bestFit="1" customWidth="1"/>
    <col min="5120" max="5120" width="13.7109375" bestFit="1" customWidth="1"/>
    <col min="5121" max="5121" width="11.5703125" bestFit="1" customWidth="1"/>
    <col min="5127" max="5128" width="15.28515625" bestFit="1" customWidth="1"/>
    <col min="5129" max="5129" width="19.42578125" bestFit="1" customWidth="1"/>
    <col min="5130" max="5131" width="11.5703125" bestFit="1" customWidth="1"/>
    <col min="5132" max="5132" width="12.140625" bestFit="1" customWidth="1"/>
    <col min="5133" max="5133" width="11.5703125" bestFit="1" customWidth="1"/>
    <col min="5136" max="5136" width="13.7109375" bestFit="1" customWidth="1"/>
    <col min="5137" max="5137" width="11.5703125" bestFit="1" customWidth="1"/>
    <col min="5143" max="5144" width="15.28515625" bestFit="1" customWidth="1"/>
    <col min="5145" max="5145" width="19.42578125" bestFit="1" customWidth="1"/>
    <col min="5146" max="5147" width="11.5703125" bestFit="1" customWidth="1"/>
    <col min="5148" max="5148" width="12.140625" bestFit="1" customWidth="1"/>
    <col min="5149" max="5149" width="11.5703125" bestFit="1" customWidth="1"/>
    <col min="5152" max="5152" width="13.7109375" bestFit="1" customWidth="1"/>
    <col min="5153" max="5153" width="11.5703125" bestFit="1" customWidth="1"/>
    <col min="5159" max="5160" width="15.28515625" bestFit="1" customWidth="1"/>
    <col min="5161" max="5161" width="19.42578125" bestFit="1" customWidth="1"/>
    <col min="5162" max="5163" width="11.5703125" bestFit="1" customWidth="1"/>
    <col min="5164" max="5164" width="12.140625" bestFit="1" customWidth="1"/>
    <col min="5165" max="5165" width="11.5703125" bestFit="1" customWidth="1"/>
    <col min="5168" max="5168" width="13.7109375" bestFit="1" customWidth="1"/>
    <col min="5169" max="5169" width="11.5703125" bestFit="1" customWidth="1"/>
    <col min="5175" max="5176" width="15.28515625" bestFit="1" customWidth="1"/>
    <col min="5177" max="5177" width="19.42578125" bestFit="1" customWidth="1"/>
    <col min="5178" max="5179" width="11.5703125" bestFit="1" customWidth="1"/>
    <col min="5180" max="5180" width="12.140625" bestFit="1" customWidth="1"/>
    <col min="5181" max="5181" width="11.5703125" bestFit="1" customWidth="1"/>
    <col min="5184" max="5184" width="13.7109375" bestFit="1" customWidth="1"/>
    <col min="5185" max="5185" width="11.5703125" bestFit="1" customWidth="1"/>
    <col min="5191" max="5192" width="15.28515625" bestFit="1" customWidth="1"/>
    <col min="5193" max="5193" width="19.42578125" bestFit="1" customWidth="1"/>
    <col min="5194" max="5195" width="11.5703125" bestFit="1" customWidth="1"/>
    <col min="5196" max="5196" width="12.140625" bestFit="1" customWidth="1"/>
    <col min="5197" max="5197" width="11.5703125" bestFit="1" customWidth="1"/>
    <col min="5200" max="5200" width="13.7109375" bestFit="1" customWidth="1"/>
    <col min="5201" max="5201" width="11.5703125" bestFit="1" customWidth="1"/>
    <col min="5207" max="5208" width="15.28515625" bestFit="1" customWidth="1"/>
    <col min="5209" max="5209" width="19.42578125" bestFit="1" customWidth="1"/>
    <col min="5210" max="5211" width="11.5703125" bestFit="1" customWidth="1"/>
    <col min="5212" max="5212" width="12.140625" bestFit="1" customWidth="1"/>
    <col min="5213" max="5213" width="11.5703125" bestFit="1" customWidth="1"/>
    <col min="5216" max="5216" width="13.7109375" bestFit="1" customWidth="1"/>
    <col min="5217" max="5217" width="11.5703125" bestFit="1" customWidth="1"/>
    <col min="5223" max="5224" width="15.28515625" bestFit="1" customWidth="1"/>
    <col min="5225" max="5225" width="19.42578125" bestFit="1" customWidth="1"/>
    <col min="5226" max="5227" width="11.5703125" bestFit="1" customWidth="1"/>
    <col min="5228" max="5228" width="12.140625" bestFit="1" customWidth="1"/>
    <col min="5229" max="5229" width="11.5703125" bestFit="1" customWidth="1"/>
    <col min="5232" max="5232" width="13.7109375" bestFit="1" customWidth="1"/>
    <col min="5233" max="5233" width="11.5703125" bestFit="1" customWidth="1"/>
    <col min="5239" max="5240" width="15.28515625" bestFit="1" customWidth="1"/>
    <col min="5241" max="5241" width="19.42578125" bestFit="1" customWidth="1"/>
    <col min="5242" max="5243" width="11.5703125" bestFit="1" customWidth="1"/>
    <col min="5244" max="5244" width="12.140625" bestFit="1" customWidth="1"/>
    <col min="5245" max="5245" width="11.5703125" bestFit="1" customWidth="1"/>
    <col min="5248" max="5248" width="13.7109375" bestFit="1" customWidth="1"/>
    <col min="5249" max="5249" width="11.5703125" bestFit="1" customWidth="1"/>
    <col min="5255" max="5256" width="15.28515625" bestFit="1" customWidth="1"/>
    <col min="5257" max="5257" width="19.42578125" bestFit="1" customWidth="1"/>
    <col min="5258" max="5259" width="11.5703125" bestFit="1" customWidth="1"/>
    <col min="5260" max="5260" width="12.140625" bestFit="1" customWidth="1"/>
    <col min="5261" max="5261" width="11.5703125" bestFit="1" customWidth="1"/>
    <col min="5264" max="5264" width="13.7109375" bestFit="1" customWidth="1"/>
    <col min="5265" max="5265" width="11.5703125" bestFit="1" customWidth="1"/>
    <col min="5271" max="5272" width="15.28515625" bestFit="1" customWidth="1"/>
    <col min="5273" max="5273" width="19.42578125" bestFit="1" customWidth="1"/>
    <col min="5274" max="5275" width="11.5703125" bestFit="1" customWidth="1"/>
    <col min="5276" max="5276" width="12.140625" bestFit="1" customWidth="1"/>
    <col min="5277" max="5277" width="11.5703125" bestFit="1" customWidth="1"/>
    <col min="5280" max="5280" width="13.7109375" bestFit="1" customWidth="1"/>
    <col min="5281" max="5281" width="11.5703125" bestFit="1" customWidth="1"/>
    <col min="5287" max="5288" width="15.28515625" bestFit="1" customWidth="1"/>
    <col min="5289" max="5289" width="19.42578125" bestFit="1" customWidth="1"/>
    <col min="5290" max="5291" width="11.5703125" bestFit="1" customWidth="1"/>
    <col min="5292" max="5292" width="12.140625" bestFit="1" customWidth="1"/>
    <col min="5293" max="5293" width="11.5703125" bestFit="1" customWidth="1"/>
    <col min="5296" max="5296" width="13.7109375" bestFit="1" customWidth="1"/>
    <col min="5297" max="5297" width="11.5703125" bestFit="1" customWidth="1"/>
    <col min="5303" max="5304" width="15.28515625" bestFit="1" customWidth="1"/>
    <col min="5305" max="5305" width="19.42578125" bestFit="1" customWidth="1"/>
    <col min="5306" max="5307" width="11.5703125" bestFit="1" customWidth="1"/>
    <col min="5308" max="5308" width="12.140625" bestFit="1" customWidth="1"/>
    <col min="5309" max="5309" width="11.5703125" bestFit="1" customWidth="1"/>
    <col min="5312" max="5312" width="13.7109375" bestFit="1" customWidth="1"/>
    <col min="5313" max="5313" width="11.5703125" bestFit="1" customWidth="1"/>
    <col min="5319" max="5320" width="15.28515625" bestFit="1" customWidth="1"/>
    <col min="5321" max="5321" width="19.42578125" bestFit="1" customWidth="1"/>
    <col min="5322" max="5323" width="11.5703125" bestFit="1" customWidth="1"/>
    <col min="5324" max="5324" width="12.140625" bestFit="1" customWidth="1"/>
    <col min="5325" max="5325" width="11.5703125" bestFit="1" customWidth="1"/>
    <col min="5328" max="5328" width="13.7109375" bestFit="1" customWidth="1"/>
    <col min="5329" max="5329" width="11.5703125" bestFit="1" customWidth="1"/>
    <col min="5335" max="5336" width="15.28515625" bestFit="1" customWidth="1"/>
    <col min="5337" max="5337" width="19.42578125" bestFit="1" customWidth="1"/>
    <col min="5338" max="5339" width="11.5703125" bestFit="1" customWidth="1"/>
    <col min="5340" max="5340" width="12.140625" bestFit="1" customWidth="1"/>
    <col min="5341" max="5341" width="11.5703125" bestFit="1" customWidth="1"/>
    <col min="5344" max="5344" width="13.7109375" bestFit="1" customWidth="1"/>
    <col min="5345" max="5345" width="11.5703125" bestFit="1" customWidth="1"/>
    <col min="5351" max="5352" width="15.28515625" bestFit="1" customWidth="1"/>
    <col min="5353" max="5353" width="19.42578125" bestFit="1" customWidth="1"/>
    <col min="5354" max="5355" width="11.5703125" bestFit="1" customWidth="1"/>
    <col min="5356" max="5356" width="12.140625" bestFit="1" customWidth="1"/>
    <col min="5357" max="5357" width="11.5703125" bestFit="1" customWidth="1"/>
    <col min="5360" max="5360" width="13.7109375" bestFit="1" customWidth="1"/>
    <col min="5361" max="5361" width="11.5703125" bestFit="1" customWidth="1"/>
    <col min="5367" max="5368" width="15.28515625" bestFit="1" customWidth="1"/>
    <col min="5369" max="5369" width="19.42578125" bestFit="1" customWidth="1"/>
    <col min="5370" max="5371" width="11.5703125" bestFit="1" customWidth="1"/>
    <col min="5372" max="5372" width="12.140625" bestFit="1" customWidth="1"/>
    <col min="5373" max="5373" width="11.5703125" bestFit="1" customWidth="1"/>
    <col min="5376" max="5376" width="13.7109375" bestFit="1" customWidth="1"/>
    <col min="5377" max="5377" width="11.5703125" bestFit="1" customWidth="1"/>
    <col min="5383" max="5384" width="15.28515625" bestFit="1" customWidth="1"/>
    <col min="5385" max="5385" width="19.42578125" bestFit="1" customWidth="1"/>
    <col min="5386" max="5387" width="11.5703125" bestFit="1" customWidth="1"/>
    <col min="5388" max="5388" width="12.140625" bestFit="1" customWidth="1"/>
    <col min="5389" max="5389" width="11.5703125" bestFit="1" customWidth="1"/>
    <col min="5392" max="5392" width="13.7109375" bestFit="1" customWidth="1"/>
    <col min="5393" max="5393" width="11.5703125" bestFit="1" customWidth="1"/>
    <col min="5399" max="5400" width="15.28515625" bestFit="1" customWidth="1"/>
    <col min="5401" max="5401" width="19.42578125" bestFit="1" customWidth="1"/>
    <col min="5402" max="5403" width="11.5703125" bestFit="1" customWidth="1"/>
    <col min="5404" max="5404" width="12.140625" bestFit="1" customWidth="1"/>
    <col min="5405" max="5405" width="11.5703125" bestFit="1" customWidth="1"/>
    <col min="5408" max="5408" width="13.7109375" bestFit="1" customWidth="1"/>
    <col min="5409" max="5409" width="11.5703125" bestFit="1" customWidth="1"/>
    <col min="5415" max="5416" width="15.28515625" bestFit="1" customWidth="1"/>
    <col min="5417" max="5417" width="19.42578125" bestFit="1" customWidth="1"/>
    <col min="5418" max="5419" width="11.5703125" bestFit="1" customWidth="1"/>
    <col min="5420" max="5420" width="12.140625" bestFit="1" customWidth="1"/>
    <col min="5421" max="5421" width="11.5703125" bestFit="1" customWidth="1"/>
    <col min="5424" max="5424" width="13.7109375" bestFit="1" customWidth="1"/>
    <col min="5425" max="5425" width="11.5703125" bestFit="1" customWidth="1"/>
    <col min="5431" max="5432" width="15.28515625" bestFit="1" customWidth="1"/>
    <col min="5433" max="5433" width="19.42578125" bestFit="1" customWidth="1"/>
    <col min="5434" max="5435" width="11.5703125" bestFit="1" customWidth="1"/>
    <col min="5436" max="5436" width="12.140625" bestFit="1" customWidth="1"/>
    <col min="5437" max="5437" width="11.5703125" bestFit="1" customWidth="1"/>
    <col min="5440" max="5440" width="13.7109375" bestFit="1" customWidth="1"/>
    <col min="5441" max="5441" width="11.5703125" bestFit="1" customWidth="1"/>
    <col min="5447" max="5448" width="15.28515625" bestFit="1" customWidth="1"/>
    <col min="5449" max="5449" width="19.42578125" bestFit="1" customWidth="1"/>
    <col min="5450" max="5451" width="11.5703125" bestFit="1" customWidth="1"/>
    <col min="5452" max="5452" width="12.140625" bestFit="1" customWidth="1"/>
    <col min="5453" max="5453" width="11.5703125" bestFit="1" customWidth="1"/>
    <col min="5456" max="5456" width="13.7109375" bestFit="1" customWidth="1"/>
    <col min="5457" max="5457" width="11.5703125" bestFit="1" customWidth="1"/>
    <col min="5463" max="5464" width="15.28515625" bestFit="1" customWidth="1"/>
    <col min="5465" max="5465" width="19.42578125" bestFit="1" customWidth="1"/>
    <col min="5466" max="5467" width="11.5703125" bestFit="1" customWidth="1"/>
    <col min="5468" max="5468" width="12.140625" bestFit="1" customWidth="1"/>
    <col min="5469" max="5469" width="11.5703125" bestFit="1" customWidth="1"/>
    <col min="5472" max="5472" width="13.7109375" bestFit="1" customWidth="1"/>
    <col min="5473" max="5473" width="11.5703125" bestFit="1" customWidth="1"/>
    <col min="5479" max="5480" width="15.28515625" bestFit="1" customWidth="1"/>
    <col min="5481" max="5481" width="19.42578125" bestFit="1" customWidth="1"/>
    <col min="5482" max="5483" width="11.5703125" bestFit="1" customWidth="1"/>
    <col min="5484" max="5484" width="12.140625" bestFit="1" customWidth="1"/>
    <col min="5485" max="5485" width="11.5703125" bestFit="1" customWidth="1"/>
    <col min="5488" max="5488" width="13.7109375" bestFit="1" customWidth="1"/>
    <col min="5489" max="5489" width="11.5703125" bestFit="1" customWidth="1"/>
    <col min="5495" max="5496" width="15.28515625" bestFit="1" customWidth="1"/>
    <col min="5497" max="5497" width="19.42578125" bestFit="1" customWidth="1"/>
    <col min="5498" max="5499" width="11.5703125" bestFit="1" customWidth="1"/>
    <col min="5500" max="5500" width="12.140625" bestFit="1" customWidth="1"/>
    <col min="5501" max="5501" width="11.5703125" bestFit="1" customWidth="1"/>
    <col min="5504" max="5504" width="13.7109375" bestFit="1" customWidth="1"/>
    <col min="5505" max="5505" width="11.5703125" bestFit="1" customWidth="1"/>
    <col min="5511" max="5512" width="15.28515625" bestFit="1" customWidth="1"/>
    <col min="5513" max="5513" width="19.42578125" bestFit="1" customWidth="1"/>
    <col min="5514" max="5515" width="11.5703125" bestFit="1" customWidth="1"/>
    <col min="5516" max="5516" width="12.140625" bestFit="1" customWidth="1"/>
    <col min="5517" max="5517" width="11.5703125" bestFit="1" customWidth="1"/>
    <col min="5520" max="5520" width="13.7109375" bestFit="1" customWidth="1"/>
    <col min="5521" max="5521" width="11.5703125" bestFit="1" customWidth="1"/>
    <col min="5527" max="5528" width="15.28515625" bestFit="1" customWidth="1"/>
    <col min="5529" max="5529" width="19.42578125" bestFit="1" customWidth="1"/>
    <col min="5530" max="5531" width="11.5703125" bestFit="1" customWidth="1"/>
    <col min="5532" max="5532" width="12.140625" bestFit="1" customWidth="1"/>
    <col min="5533" max="5533" width="11.5703125" bestFit="1" customWidth="1"/>
    <col min="5536" max="5536" width="13.7109375" bestFit="1" customWidth="1"/>
    <col min="5537" max="5537" width="11.5703125" bestFit="1" customWidth="1"/>
    <col min="5543" max="5544" width="15.28515625" bestFit="1" customWidth="1"/>
    <col min="5545" max="5545" width="19.42578125" bestFit="1" customWidth="1"/>
    <col min="5546" max="5547" width="11.5703125" bestFit="1" customWidth="1"/>
    <col min="5548" max="5548" width="12.140625" bestFit="1" customWidth="1"/>
    <col min="5549" max="5549" width="11.5703125" bestFit="1" customWidth="1"/>
    <col min="5552" max="5552" width="13.7109375" bestFit="1" customWidth="1"/>
    <col min="5553" max="5553" width="11.5703125" bestFit="1" customWidth="1"/>
    <col min="5559" max="5560" width="15.28515625" bestFit="1" customWidth="1"/>
    <col min="5561" max="5561" width="19.42578125" bestFit="1" customWidth="1"/>
    <col min="5562" max="5563" width="11.5703125" bestFit="1" customWidth="1"/>
    <col min="5564" max="5564" width="12.140625" bestFit="1" customWidth="1"/>
    <col min="5565" max="5565" width="11.5703125" bestFit="1" customWidth="1"/>
    <col min="5568" max="5568" width="13.7109375" bestFit="1" customWidth="1"/>
    <col min="5569" max="5569" width="11.5703125" bestFit="1" customWidth="1"/>
    <col min="5575" max="5576" width="15.28515625" bestFit="1" customWidth="1"/>
    <col min="5577" max="5577" width="19.42578125" bestFit="1" customWidth="1"/>
    <col min="5578" max="5579" width="11.5703125" bestFit="1" customWidth="1"/>
    <col min="5580" max="5580" width="12.140625" bestFit="1" customWidth="1"/>
    <col min="5581" max="5581" width="11.5703125" bestFit="1" customWidth="1"/>
    <col min="5584" max="5584" width="13.7109375" bestFit="1" customWidth="1"/>
    <col min="5585" max="5585" width="11.5703125" bestFit="1" customWidth="1"/>
    <col min="5591" max="5592" width="15.28515625" bestFit="1" customWidth="1"/>
    <col min="5593" max="5593" width="19.42578125" bestFit="1" customWidth="1"/>
    <col min="5594" max="5595" width="11.5703125" bestFit="1" customWidth="1"/>
    <col min="5596" max="5596" width="12.140625" bestFit="1" customWidth="1"/>
    <col min="5597" max="5597" width="11.5703125" bestFit="1" customWidth="1"/>
    <col min="5600" max="5600" width="13.7109375" bestFit="1" customWidth="1"/>
    <col min="5601" max="5601" width="11.5703125" bestFit="1" customWidth="1"/>
    <col min="5607" max="5608" width="15.28515625" bestFit="1" customWidth="1"/>
    <col min="5609" max="5609" width="19.42578125" bestFit="1" customWidth="1"/>
    <col min="5610" max="5611" width="11.5703125" bestFit="1" customWidth="1"/>
    <col min="5612" max="5612" width="12.140625" bestFit="1" customWidth="1"/>
    <col min="5613" max="5613" width="11.5703125" bestFit="1" customWidth="1"/>
    <col min="5616" max="5616" width="13.7109375" bestFit="1" customWidth="1"/>
    <col min="5617" max="5617" width="11.5703125" bestFit="1" customWidth="1"/>
    <col min="5623" max="5624" width="15.28515625" bestFit="1" customWidth="1"/>
    <col min="5625" max="5625" width="19.42578125" bestFit="1" customWidth="1"/>
    <col min="5626" max="5627" width="11.5703125" bestFit="1" customWidth="1"/>
    <col min="5628" max="5628" width="12.140625" bestFit="1" customWidth="1"/>
    <col min="5629" max="5629" width="11.5703125" bestFit="1" customWidth="1"/>
    <col min="5632" max="5632" width="13.7109375" bestFit="1" customWidth="1"/>
    <col min="5633" max="5633" width="11.5703125" bestFit="1" customWidth="1"/>
    <col min="5639" max="5640" width="15.28515625" bestFit="1" customWidth="1"/>
    <col min="5641" max="5641" width="19.42578125" bestFit="1" customWidth="1"/>
    <col min="5642" max="5643" width="11.5703125" bestFit="1" customWidth="1"/>
    <col min="5644" max="5644" width="12.140625" bestFit="1" customWidth="1"/>
    <col min="5645" max="5645" width="11.5703125" bestFit="1" customWidth="1"/>
    <col min="5648" max="5648" width="13.7109375" bestFit="1" customWidth="1"/>
    <col min="5649" max="5649" width="11.5703125" bestFit="1" customWidth="1"/>
    <col min="5655" max="5656" width="15.28515625" bestFit="1" customWidth="1"/>
    <col min="5657" max="5657" width="19.42578125" bestFit="1" customWidth="1"/>
    <col min="5658" max="5659" width="11.5703125" bestFit="1" customWidth="1"/>
    <col min="5660" max="5660" width="12.140625" bestFit="1" customWidth="1"/>
    <col min="5661" max="5661" width="11.5703125" bestFit="1" customWidth="1"/>
    <col min="5664" max="5664" width="13.7109375" bestFit="1" customWidth="1"/>
    <col min="5665" max="5665" width="11.5703125" bestFit="1" customWidth="1"/>
    <col min="5671" max="5672" width="15.28515625" bestFit="1" customWidth="1"/>
    <col min="5673" max="5673" width="19.42578125" bestFit="1" customWidth="1"/>
    <col min="5674" max="5675" width="11.5703125" bestFit="1" customWidth="1"/>
    <col min="5676" max="5676" width="12.140625" bestFit="1" customWidth="1"/>
    <col min="5677" max="5677" width="11.5703125" bestFit="1" customWidth="1"/>
    <col min="5680" max="5680" width="13.7109375" bestFit="1" customWidth="1"/>
    <col min="5681" max="5681" width="11.5703125" bestFit="1" customWidth="1"/>
    <col min="5687" max="5688" width="15.28515625" bestFit="1" customWidth="1"/>
    <col min="5689" max="5689" width="19.42578125" bestFit="1" customWidth="1"/>
    <col min="5690" max="5691" width="11.5703125" bestFit="1" customWidth="1"/>
    <col min="5692" max="5692" width="12.140625" bestFit="1" customWidth="1"/>
    <col min="5693" max="5693" width="11.5703125" bestFit="1" customWidth="1"/>
    <col min="5696" max="5696" width="13.7109375" bestFit="1" customWidth="1"/>
    <col min="5697" max="5697" width="11.5703125" bestFit="1" customWidth="1"/>
    <col min="5703" max="5704" width="15.28515625" bestFit="1" customWidth="1"/>
    <col min="5705" max="5705" width="19.42578125" bestFit="1" customWidth="1"/>
    <col min="5706" max="5707" width="11.5703125" bestFit="1" customWidth="1"/>
    <col min="5708" max="5708" width="12.140625" bestFit="1" customWidth="1"/>
    <col min="5709" max="5709" width="11.5703125" bestFit="1" customWidth="1"/>
    <col min="5712" max="5712" width="13.7109375" bestFit="1" customWidth="1"/>
    <col min="5713" max="5713" width="11.5703125" bestFit="1" customWidth="1"/>
    <col min="5719" max="5720" width="15.28515625" bestFit="1" customWidth="1"/>
    <col min="5721" max="5721" width="19.42578125" bestFit="1" customWidth="1"/>
    <col min="5722" max="5723" width="11.5703125" bestFit="1" customWidth="1"/>
    <col min="5724" max="5724" width="12.140625" bestFit="1" customWidth="1"/>
    <col min="5725" max="5725" width="11.5703125" bestFit="1" customWidth="1"/>
    <col min="5728" max="5728" width="13.7109375" bestFit="1" customWidth="1"/>
    <col min="5729" max="5729" width="11.5703125" bestFit="1" customWidth="1"/>
    <col min="5735" max="5736" width="15.28515625" bestFit="1" customWidth="1"/>
    <col min="5737" max="5737" width="19.42578125" bestFit="1" customWidth="1"/>
    <col min="5738" max="5739" width="11.5703125" bestFit="1" customWidth="1"/>
    <col min="5740" max="5740" width="12.140625" bestFit="1" customWidth="1"/>
    <col min="5741" max="5741" width="11.5703125" bestFit="1" customWidth="1"/>
    <col min="5744" max="5744" width="13.7109375" bestFit="1" customWidth="1"/>
    <col min="5745" max="5745" width="11.5703125" bestFit="1" customWidth="1"/>
    <col min="5751" max="5752" width="15.28515625" bestFit="1" customWidth="1"/>
    <col min="5753" max="5753" width="19.42578125" bestFit="1" customWidth="1"/>
    <col min="5754" max="5755" width="11.5703125" bestFit="1" customWidth="1"/>
    <col min="5756" max="5756" width="12.140625" bestFit="1" customWidth="1"/>
    <col min="5757" max="5757" width="11.5703125" bestFit="1" customWidth="1"/>
    <col min="5760" max="5760" width="13.7109375" bestFit="1" customWidth="1"/>
    <col min="5761" max="5761" width="11.5703125" bestFit="1" customWidth="1"/>
    <col min="5767" max="5768" width="15.28515625" bestFit="1" customWidth="1"/>
    <col min="5769" max="5769" width="19.42578125" bestFit="1" customWidth="1"/>
    <col min="5770" max="5771" width="11.5703125" bestFit="1" customWidth="1"/>
    <col min="5772" max="5772" width="12.140625" bestFit="1" customWidth="1"/>
    <col min="5773" max="5773" width="11.5703125" bestFit="1" customWidth="1"/>
    <col min="5776" max="5776" width="13.7109375" bestFit="1" customWidth="1"/>
    <col min="5777" max="5777" width="11.5703125" bestFit="1" customWidth="1"/>
    <col min="5783" max="5784" width="15.28515625" bestFit="1" customWidth="1"/>
    <col min="5785" max="5785" width="19.42578125" bestFit="1" customWidth="1"/>
    <col min="5786" max="5787" width="11.5703125" bestFit="1" customWidth="1"/>
    <col min="5788" max="5788" width="12.140625" bestFit="1" customWidth="1"/>
    <col min="5789" max="5789" width="11.5703125" bestFit="1" customWidth="1"/>
    <col min="5792" max="5792" width="13.7109375" bestFit="1" customWidth="1"/>
    <col min="5793" max="5793" width="11.5703125" bestFit="1" customWidth="1"/>
    <col min="5799" max="5800" width="15.28515625" bestFit="1" customWidth="1"/>
    <col min="5801" max="5801" width="19.42578125" bestFit="1" customWidth="1"/>
    <col min="5802" max="5803" width="11.5703125" bestFit="1" customWidth="1"/>
    <col min="5804" max="5804" width="12.140625" bestFit="1" customWidth="1"/>
    <col min="5805" max="5805" width="11.5703125" bestFit="1" customWidth="1"/>
    <col min="5808" max="5808" width="13.7109375" bestFit="1" customWidth="1"/>
    <col min="5809" max="5809" width="11.5703125" bestFit="1" customWidth="1"/>
    <col min="5815" max="5816" width="15.28515625" bestFit="1" customWidth="1"/>
    <col min="5817" max="5817" width="19.42578125" bestFit="1" customWidth="1"/>
    <col min="5818" max="5819" width="11.5703125" bestFit="1" customWidth="1"/>
    <col min="5820" max="5820" width="12.140625" bestFit="1" customWidth="1"/>
    <col min="5821" max="5821" width="11.5703125" bestFit="1" customWidth="1"/>
    <col min="5824" max="5824" width="13.7109375" bestFit="1" customWidth="1"/>
    <col min="5825" max="5825" width="11.5703125" bestFit="1" customWidth="1"/>
    <col min="5831" max="5832" width="15.28515625" bestFit="1" customWidth="1"/>
    <col min="5833" max="5833" width="19.42578125" bestFit="1" customWidth="1"/>
    <col min="5834" max="5835" width="11.5703125" bestFit="1" customWidth="1"/>
    <col min="5836" max="5836" width="12.140625" bestFit="1" customWidth="1"/>
    <col min="5837" max="5837" width="11.5703125" bestFit="1" customWidth="1"/>
    <col min="5840" max="5840" width="13.7109375" bestFit="1" customWidth="1"/>
    <col min="5841" max="5841" width="11.5703125" bestFit="1" customWidth="1"/>
    <col min="5847" max="5848" width="15.28515625" bestFit="1" customWidth="1"/>
    <col min="5849" max="5849" width="19.42578125" bestFit="1" customWidth="1"/>
    <col min="5850" max="5851" width="11.5703125" bestFit="1" customWidth="1"/>
    <col min="5852" max="5852" width="12.140625" bestFit="1" customWidth="1"/>
    <col min="5853" max="5853" width="11.5703125" bestFit="1" customWidth="1"/>
    <col min="5856" max="5856" width="13.7109375" bestFit="1" customWidth="1"/>
    <col min="5857" max="5857" width="11.5703125" bestFit="1" customWidth="1"/>
    <col min="5863" max="5864" width="15.28515625" bestFit="1" customWidth="1"/>
    <col min="5865" max="5865" width="19.42578125" bestFit="1" customWidth="1"/>
    <col min="5866" max="5867" width="11.5703125" bestFit="1" customWidth="1"/>
    <col min="5868" max="5868" width="12.140625" bestFit="1" customWidth="1"/>
    <col min="5869" max="5869" width="11.5703125" bestFit="1" customWidth="1"/>
    <col min="5872" max="5872" width="13.7109375" bestFit="1" customWidth="1"/>
    <col min="5873" max="5873" width="11.5703125" bestFit="1" customWidth="1"/>
    <col min="5879" max="5880" width="15.28515625" bestFit="1" customWidth="1"/>
    <col min="5881" max="5881" width="19.42578125" bestFit="1" customWidth="1"/>
    <col min="5882" max="5883" width="11.5703125" bestFit="1" customWidth="1"/>
    <col min="5884" max="5884" width="12.140625" bestFit="1" customWidth="1"/>
    <col min="5885" max="5885" width="11.5703125" bestFit="1" customWidth="1"/>
    <col min="5888" max="5888" width="13.7109375" bestFit="1" customWidth="1"/>
    <col min="5889" max="5889" width="11.5703125" bestFit="1" customWidth="1"/>
    <col min="5895" max="5896" width="15.28515625" bestFit="1" customWidth="1"/>
    <col min="5897" max="5897" width="19.42578125" bestFit="1" customWidth="1"/>
    <col min="5898" max="5899" width="11.5703125" bestFit="1" customWidth="1"/>
    <col min="5900" max="5900" width="12.140625" bestFit="1" customWidth="1"/>
    <col min="5901" max="5901" width="11.5703125" bestFit="1" customWidth="1"/>
    <col min="5904" max="5904" width="13.7109375" bestFit="1" customWidth="1"/>
    <col min="5905" max="5905" width="11.5703125" bestFit="1" customWidth="1"/>
    <col min="5911" max="5912" width="15.28515625" bestFit="1" customWidth="1"/>
    <col min="5913" max="5913" width="19.42578125" bestFit="1" customWidth="1"/>
    <col min="5914" max="5915" width="11.5703125" bestFit="1" customWidth="1"/>
    <col min="5916" max="5916" width="12.140625" bestFit="1" customWidth="1"/>
    <col min="5917" max="5917" width="11.5703125" bestFit="1" customWidth="1"/>
    <col min="5920" max="5920" width="13.7109375" bestFit="1" customWidth="1"/>
    <col min="5921" max="5921" width="11.5703125" bestFit="1" customWidth="1"/>
    <col min="5927" max="5928" width="15.28515625" bestFit="1" customWidth="1"/>
    <col min="5929" max="5929" width="19.42578125" bestFit="1" customWidth="1"/>
    <col min="5930" max="5931" width="11.5703125" bestFit="1" customWidth="1"/>
    <col min="5932" max="5932" width="12.140625" bestFit="1" customWidth="1"/>
    <col min="5933" max="5933" width="11.5703125" bestFit="1" customWidth="1"/>
    <col min="5936" max="5936" width="13.7109375" bestFit="1" customWidth="1"/>
    <col min="5937" max="5937" width="11.5703125" bestFit="1" customWidth="1"/>
    <col min="5943" max="5944" width="15.28515625" bestFit="1" customWidth="1"/>
    <col min="5945" max="5945" width="19.42578125" bestFit="1" customWidth="1"/>
    <col min="5946" max="5947" width="11.5703125" bestFit="1" customWidth="1"/>
    <col min="5948" max="5948" width="12.140625" bestFit="1" customWidth="1"/>
    <col min="5949" max="5949" width="11.5703125" bestFit="1" customWidth="1"/>
    <col min="5952" max="5952" width="13.7109375" bestFit="1" customWidth="1"/>
    <col min="5953" max="5953" width="11.5703125" bestFit="1" customWidth="1"/>
    <col min="5959" max="5960" width="15.28515625" bestFit="1" customWidth="1"/>
    <col min="5961" max="5961" width="19.42578125" bestFit="1" customWidth="1"/>
    <col min="5962" max="5963" width="11.5703125" bestFit="1" customWidth="1"/>
    <col min="5964" max="5964" width="12.140625" bestFit="1" customWidth="1"/>
    <col min="5965" max="5965" width="11.5703125" bestFit="1" customWidth="1"/>
    <col min="5968" max="5968" width="13.7109375" bestFit="1" customWidth="1"/>
    <col min="5969" max="5969" width="11.5703125" bestFit="1" customWidth="1"/>
    <col min="5975" max="5976" width="15.28515625" bestFit="1" customWidth="1"/>
    <col min="5977" max="5977" width="19.42578125" bestFit="1" customWidth="1"/>
    <col min="5978" max="5979" width="11.5703125" bestFit="1" customWidth="1"/>
    <col min="5980" max="5980" width="12.140625" bestFit="1" customWidth="1"/>
    <col min="5981" max="5981" width="11.5703125" bestFit="1" customWidth="1"/>
    <col min="5984" max="5984" width="13.7109375" bestFit="1" customWidth="1"/>
    <col min="5985" max="5985" width="11.5703125" bestFit="1" customWidth="1"/>
    <col min="5991" max="5992" width="15.28515625" bestFit="1" customWidth="1"/>
    <col min="5993" max="5993" width="19.42578125" bestFit="1" customWidth="1"/>
    <col min="5994" max="5995" width="11.5703125" bestFit="1" customWidth="1"/>
    <col min="5996" max="5996" width="12.140625" bestFit="1" customWidth="1"/>
    <col min="5997" max="5997" width="11.5703125" bestFit="1" customWidth="1"/>
    <col min="6000" max="6000" width="13.7109375" bestFit="1" customWidth="1"/>
    <col min="6001" max="6001" width="11.5703125" bestFit="1" customWidth="1"/>
    <col min="6007" max="6008" width="15.28515625" bestFit="1" customWidth="1"/>
    <col min="6009" max="6009" width="19.42578125" bestFit="1" customWidth="1"/>
    <col min="6010" max="6011" width="11.5703125" bestFit="1" customWidth="1"/>
    <col min="6012" max="6012" width="12.140625" bestFit="1" customWidth="1"/>
    <col min="6013" max="6013" width="11.5703125" bestFit="1" customWidth="1"/>
    <col min="6016" max="6016" width="13.7109375" bestFit="1" customWidth="1"/>
    <col min="6017" max="6017" width="11.5703125" bestFit="1" customWidth="1"/>
    <col min="6023" max="6024" width="15.28515625" bestFit="1" customWidth="1"/>
    <col min="6025" max="6025" width="19.42578125" bestFit="1" customWidth="1"/>
    <col min="6026" max="6027" width="11.5703125" bestFit="1" customWidth="1"/>
    <col min="6028" max="6028" width="12.140625" bestFit="1" customWidth="1"/>
    <col min="6029" max="6029" width="11.5703125" bestFit="1" customWidth="1"/>
    <col min="6032" max="6032" width="13.7109375" bestFit="1" customWidth="1"/>
    <col min="6033" max="6033" width="11.5703125" bestFit="1" customWidth="1"/>
    <col min="6039" max="6040" width="15.28515625" bestFit="1" customWidth="1"/>
    <col min="6041" max="6041" width="19.42578125" bestFit="1" customWidth="1"/>
    <col min="6042" max="6043" width="11.5703125" bestFit="1" customWidth="1"/>
    <col min="6044" max="6044" width="12.140625" bestFit="1" customWidth="1"/>
    <col min="6045" max="6045" width="11.5703125" bestFit="1" customWidth="1"/>
    <col min="6048" max="6048" width="13.7109375" bestFit="1" customWidth="1"/>
    <col min="6049" max="6049" width="11.5703125" bestFit="1" customWidth="1"/>
    <col min="6055" max="6056" width="15.28515625" bestFit="1" customWidth="1"/>
    <col min="6057" max="6057" width="19.42578125" bestFit="1" customWidth="1"/>
    <col min="6058" max="6059" width="11.5703125" bestFit="1" customWidth="1"/>
    <col min="6060" max="6060" width="12.140625" bestFit="1" customWidth="1"/>
    <col min="6061" max="6061" width="11.5703125" bestFit="1" customWidth="1"/>
    <col min="6064" max="6064" width="13.7109375" bestFit="1" customWidth="1"/>
    <col min="6065" max="6065" width="11.5703125" bestFit="1" customWidth="1"/>
    <col min="6071" max="6072" width="15.28515625" bestFit="1" customWidth="1"/>
    <col min="6073" max="6073" width="19.42578125" bestFit="1" customWidth="1"/>
    <col min="6074" max="6075" width="11.5703125" bestFit="1" customWidth="1"/>
    <col min="6076" max="6076" width="12.140625" bestFit="1" customWidth="1"/>
    <col min="6077" max="6077" width="11.5703125" bestFit="1" customWidth="1"/>
    <col min="6080" max="6080" width="13.7109375" bestFit="1" customWidth="1"/>
    <col min="6081" max="6081" width="11.5703125" bestFit="1" customWidth="1"/>
    <col min="6087" max="6088" width="15.28515625" bestFit="1" customWidth="1"/>
    <col min="6089" max="6089" width="19.42578125" bestFit="1" customWidth="1"/>
    <col min="6090" max="6091" width="11.5703125" bestFit="1" customWidth="1"/>
    <col min="6092" max="6092" width="12.140625" bestFit="1" customWidth="1"/>
    <col min="6093" max="6093" width="11.5703125" bestFit="1" customWidth="1"/>
    <col min="6096" max="6096" width="13.7109375" bestFit="1" customWidth="1"/>
    <col min="6097" max="6097" width="11.5703125" bestFit="1" customWidth="1"/>
    <col min="6103" max="6104" width="15.28515625" bestFit="1" customWidth="1"/>
    <col min="6105" max="6105" width="19.42578125" bestFit="1" customWidth="1"/>
    <col min="6106" max="6107" width="11.5703125" bestFit="1" customWidth="1"/>
    <col min="6108" max="6108" width="12.140625" bestFit="1" customWidth="1"/>
    <col min="6109" max="6109" width="11.5703125" bestFit="1" customWidth="1"/>
    <col min="6112" max="6112" width="13.7109375" bestFit="1" customWidth="1"/>
    <col min="6113" max="6113" width="11.5703125" bestFit="1" customWidth="1"/>
    <col min="6119" max="6120" width="15.28515625" bestFit="1" customWidth="1"/>
    <col min="6121" max="6121" width="19.42578125" bestFit="1" customWidth="1"/>
    <col min="6122" max="6123" width="11.5703125" bestFit="1" customWidth="1"/>
    <col min="6124" max="6124" width="12.140625" bestFit="1" customWidth="1"/>
    <col min="6125" max="6125" width="11.5703125" bestFit="1" customWidth="1"/>
    <col min="6128" max="6128" width="13.7109375" bestFit="1" customWidth="1"/>
    <col min="6129" max="6129" width="11.5703125" bestFit="1" customWidth="1"/>
    <col min="6135" max="6136" width="15.28515625" bestFit="1" customWidth="1"/>
    <col min="6137" max="6137" width="19.42578125" bestFit="1" customWidth="1"/>
    <col min="6138" max="6139" width="11.5703125" bestFit="1" customWidth="1"/>
    <col min="6140" max="6140" width="12.140625" bestFit="1" customWidth="1"/>
    <col min="6141" max="6141" width="11.5703125" bestFit="1" customWidth="1"/>
    <col min="6144" max="6144" width="13.7109375" bestFit="1" customWidth="1"/>
    <col min="6145" max="6145" width="11.5703125" bestFit="1" customWidth="1"/>
    <col min="6151" max="6152" width="15.28515625" bestFit="1" customWidth="1"/>
    <col min="6153" max="6153" width="19.42578125" bestFit="1" customWidth="1"/>
    <col min="6154" max="6155" width="11.5703125" bestFit="1" customWidth="1"/>
    <col min="6156" max="6156" width="12.140625" bestFit="1" customWidth="1"/>
    <col min="6157" max="6157" width="11.5703125" bestFit="1" customWidth="1"/>
    <col min="6160" max="6160" width="13.7109375" bestFit="1" customWidth="1"/>
    <col min="6161" max="6161" width="11.5703125" bestFit="1" customWidth="1"/>
    <col min="6167" max="6168" width="15.28515625" bestFit="1" customWidth="1"/>
    <col min="6169" max="6169" width="19.42578125" bestFit="1" customWidth="1"/>
    <col min="6170" max="6171" width="11.5703125" bestFit="1" customWidth="1"/>
    <col min="6172" max="6172" width="12.140625" bestFit="1" customWidth="1"/>
    <col min="6173" max="6173" width="11.5703125" bestFit="1" customWidth="1"/>
    <col min="6176" max="6176" width="13.7109375" bestFit="1" customWidth="1"/>
    <col min="6177" max="6177" width="11.5703125" bestFit="1" customWidth="1"/>
    <col min="6183" max="6184" width="15.28515625" bestFit="1" customWidth="1"/>
    <col min="6185" max="6185" width="19.42578125" bestFit="1" customWidth="1"/>
    <col min="6186" max="6187" width="11.5703125" bestFit="1" customWidth="1"/>
    <col min="6188" max="6188" width="12.140625" bestFit="1" customWidth="1"/>
    <col min="6189" max="6189" width="11.5703125" bestFit="1" customWidth="1"/>
    <col min="6192" max="6192" width="13.7109375" bestFit="1" customWidth="1"/>
    <col min="6193" max="6193" width="11.5703125" bestFit="1" customWidth="1"/>
    <col min="6199" max="6200" width="15.28515625" bestFit="1" customWidth="1"/>
    <col min="6201" max="6201" width="19.42578125" bestFit="1" customWidth="1"/>
    <col min="6202" max="6203" width="11.5703125" bestFit="1" customWidth="1"/>
    <col min="6204" max="6204" width="12.140625" bestFit="1" customWidth="1"/>
    <col min="6205" max="6205" width="11.5703125" bestFit="1" customWidth="1"/>
    <col min="6208" max="6208" width="13.7109375" bestFit="1" customWidth="1"/>
    <col min="6209" max="6209" width="11.5703125" bestFit="1" customWidth="1"/>
    <col min="6215" max="6216" width="15.28515625" bestFit="1" customWidth="1"/>
    <col min="6217" max="6217" width="19.42578125" bestFit="1" customWidth="1"/>
    <col min="6218" max="6219" width="11.5703125" bestFit="1" customWidth="1"/>
    <col min="6220" max="6220" width="12.140625" bestFit="1" customWidth="1"/>
    <col min="6221" max="6221" width="11.5703125" bestFit="1" customWidth="1"/>
    <col min="6224" max="6224" width="13.7109375" bestFit="1" customWidth="1"/>
    <col min="6225" max="6225" width="11.5703125" bestFit="1" customWidth="1"/>
    <col min="6231" max="6232" width="15.28515625" bestFit="1" customWidth="1"/>
    <col min="6233" max="6233" width="19.42578125" bestFit="1" customWidth="1"/>
    <col min="6234" max="6235" width="11.5703125" bestFit="1" customWidth="1"/>
    <col min="6236" max="6236" width="12.140625" bestFit="1" customWidth="1"/>
    <col min="6237" max="6237" width="11.5703125" bestFit="1" customWidth="1"/>
    <col min="6240" max="6240" width="13.7109375" bestFit="1" customWidth="1"/>
    <col min="6241" max="6241" width="11.5703125" bestFit="1" customWidth="1"/>
    <col min="6247" max="6248" width="15.28515625" bestFit="1" customWidth="1"/>
    <col min="6249" max="6249" width="19.42578125" bestFit="1" customWidth="1"/>
    <col min="6250" max="6251" width="11.5703125" bestFit="1" customWidth="1"/>
    <col min="6252" max="6252" width="12.140625" bestFit="1" customWidth="1"/>
    <col min="6253" max="6253" width="11.5703125" bestFit="1" customWidth="1"/>
    <col min="6256" max="6256" width="13.7109375" bestFit="1" customWidth="1"/>
    <col min="6257" max="6257" width="11.5703125" bestFit="1" customWidth="1"/>
    <col min="6263" max="6264" width="15.28515625" bestFit="1" customWidth="1"/>
    <col min="6265" max="6265" width="19.42578125" bestFit="1" customWidth="1"/>
    <col min="6266" max="6267" width="11.5703125" bestFit="1" customWidth="1"/>
    <col min="6268" max="6268" width="12.140625" bestFit="1" customWidth="1"/>
    <col min="6269" max="6269" width="11.5703125" bestFit="1" customWidth="1"/>
    <col min="6272" max="6272" width="13.7109375" bestFit="1" customWidth="1"/>
    <col min="6273" max="6273" width="11.5703125" bestFit="1" customWidth="1"/>
    <col min="6279" max="6280" width="15.28515625" bestFit="1" customWidth="1"/>
    <col min="6281" max="6281" width="19.42578125" bestFit="1" customWidth="1"/>
    <col min="6282" max="6283" width="11.5703125" bestFit="1" customWidth="1"/>
    <col min="6284" max="6284" width="12.140625" bestFit="1" customWidth="1"/>
    <col min="6285" max="6285" width="11.5703125" bestFit="1" customWidth="1"/>
    <col min="6288" max="6288" width="13.7109375" bestFit="1" customWidth="1"/>
    <col min="6289" max="6289" width="11.5703125" bestFit="1" customWidth="1"/>
    <col min="6295" max="6296" width="15.28515625" bestFit="1" customWidth="1"/>
    <col min="6297" max="6297" width="19.42578125" bestFit="1" customWidth="1"/>
    <col min="6298" max="6299" width="11.5703125" bestFit="1" customWidth="1"/>
    <col min="6300" max="6300" width="12.140625" bestFit="1" customWidth="1"/>
    <col min="6301" max="6301" width="11.5703125" bestFit="1" customWidth="1"/>
    <col min="6304" max="6304" width="13.7109375" bestFit="1" customWidth="1"/>
    <col min="6305" max="6305" width="11.5703125" bestFit="1" customWidth="1"/>
    <col min="6311" max="6312" width="15.28515625" bestFit="1" customWidth="1"/>
    <col min="6313" max="6313" width="19.42578125" bestFit="1" customWidth="1"/>
    <col min="6314" max="6315" width="11.5703125" bestFit="1" customWidth="1"/>
    <col min="6316" max="6316" width="12.140625" bestFit="1" customWidth="1"/>
    <col min="6317" max="6317" width="11.5703125" bestFit="1" customWidth="1"/>
    <col min="6320" max="6320" width="13.7109375" bestFit="1" customWidth="1"/>
    <col min="6321" max="6321" width="11.5703125" bestFit="1" customWidth="1"/>
    <col min="6327" max="6328" width="15.28515625" bestFit="1" customWidth="1"/>
    <col min="6329" max="6329" width="19.42578125" bestFit="1" customWidth="1"/>
    <col min="6330" max="6331" width="11.5703125" bestFit="1" customWidth="1"/>
    <col min="6332" max="6332" width="12.140625" bestFit="1" customWidth="1"/>
    <col min="6333" max="6333" width="11.5703125" bestFit="1" customWidth="1"/>
    <col min="6336" max="6336" width="13.7109375" bestFit="1" customWidth="1"/>
    <col min="6337" max="6337" width="11.5703125" bestFit="1" customWidth="1"/>
    <col min="6343" max="6344" width="15.28515625" bestFit="1" customWidth="1"/>
    <col min="6345" max="6345" width="19.42578125" bestFit="1" customWidth="1"/>
    <col min="6346" max="6347" width="11.5703125" bestFit="1" customWidth="1"/>
    <col min="6348" max="6348" width="12.140625" bestFit="1" customWidth="1"/>
    <col min="6349" max="6349" width="11.5703125" bestFit="1" customWidth="1"/>
    <col min="6352" max="6352" width="13.7109375" bestFit="1" customWidth="1"/>
    <col min="6353" max="6353" width="11.5703125" bestFit="1" customWidth="1"/>
    <col min="6359" max="6360" width="15.28515625" bestFit="1" customWidth="1"/>
    <col min="6361" max="6361" width="19.42578125" bestFit="1" customWidth="1"/>
    <col min="6362" max="6363" width="11.5703125" bestFit="1" customWidth="1"/>
    <col min="6364" max="6364" width="12.140625" bestFit="1" customWidth="1"/>
    <col min="6365" max="6365" width="11.5703125" bestFit="1" customWidth="1"/>
    <col min="6368" max="6368" width="13.7109375" bestFit="1" customWidth="1"/>
    <col min="6369" max="6369" width="11.5703125" bestFit="1" customWidth="1"/>
    <col min="6375" max="6376" width="15.28515625" bestFit="1" customWidth="1"/>
    <col min="6377" max="6377" width="19.42578125" bestFit="1" customWidth="1"/>
    <col min="6378" max="6379" width="11.5703125" bestFit="1" customWidth="1"/>
    <col min="6380" max="6380" width="12.140625" bestFit="1" customWidth="1"/>
    <col min="6381" max="6381" width="11.5703125" bestFit="1" customWidth="1"/>
    <col min="6384" max="6384" width="13.7109375" bestFit="1" customWidth="1"/>
    <col min="6385" max="6385" width="11.5703125" bestFit="1" customWidth="1"/>
    <col min="6391" max="6392" width="15.28515625" bestFit="1" customWidth="1"/>
    <col min="6393" max="6393" width="19.42578125" bestFit="1" customWidth="1"/>
    <col min="6394" max="6395" width="11.5703125" bestFit="1" customWidth="1"/>
    <col min="6396" max="6396" width="12.140625" bestFit="1" customWidth="1"/>
    <col min="6397" max="6397" width="11.5703125" bestFit="1" customWidth="1"/>
    <col min="6400" max="6400" width="13.7109375" bestFit="1" customWidth="1"/>
    <col min="6401" max="6401" width="11.5703125" bestFit="1" customWidth="1"/>
    <col min="6407" max="6408" width="15.28515625" bestFit="1" customWidth="1"/>
    <col min="6409" max="6409" width="19.42578125" bestFit="1" customWidth="1"/>
    <col min="6410" max="6411" width="11.5703125" bestFit="1" customWidth="1"/>
    <col min="6412" max="6412" width="12.140625" bestFit="1" customWidth="1"/>
    <col min="6413" max="6413" width="11.5703125" bestFit="1" customWidth="1"/>
    <col min="6416" max="6416" width="13.7109375" bestFit="1" customWidth="1"/>
    <col min="6417" max="6417" width="11.5703125" bestFit="1" customWidth="1"/>
    <col min="6423" max="6424" width="15.28515625" bestFit="1" customWidth="1"/>
    <col min="6425" max="6425" width="19.42578125" bestFit="1" customWidth="1"/>
    <col min="6426" max="6427" width="11.5703125" bestFit="1" customWidth="1"/>
    <col min="6428" max="6428" width="12.140625" bestFit="1" customWidth="1"/>
    <col min="6429" max="6429" width="11.5703125" bestFit="1" customWidth="1"/>
    <col min="6432" max="6432" width="13.7109375" bestFit="1" customWidth="1"/>
    <col min="6433" max="6433" width="11.5703125" bestFit="1" customWidth="1"/>
    <col min="6439" max="6440" width="15.28515625" bestFit="1" customWidth="1"/>
    <col min="6441" max="6441" width="19.42578125" bestFit="1" customWidth="1"/>
    <col min="6442" max="6443" width="11.5703125" bestFit="1" customWidth="1"/>
    <col min="6444" max="6444" width="12.140625" bestFit="1" customWidth="1"/>
    <col min="6445" max="6445" width="11.5703125" bestFit="1" customWidth="1"/>
    <col min="6448" max="6448" width="13.7109375" bestFit="1" customWidth="1"/>
    <col min="6449" max="6449" width="11.5703125" bestFit="1" customWidth="1"/>
    <col min="6455" max="6456" width="15.28515625" bestFit="1" customWidth="1"/>
    <col min="6457" max="6457" width="19.42578125" bestFit="1" customWidth="1"/>
    <col min="6458" max="6459" width="11.5703125" bestFit="1" customWidth="1"/>
    <col min="6460" max="6460" width="12.140625" bestFit="1" customWidth="1"/>
    <col min="6461" max="6461" width="11.5703125" bestFit="1" customWidth="1"/>
    <col min="6464" max="6464" width="13.7109375" bestFit="1" customWidth="1"/>
    <col min="6465" max="6465" width="11.5703125" bestFit="1" customWidth="1"/>
    <col min="6471" max="6472" width="15.28515625" bestFit="1" customWidth="1"/>
    <col min="6473" max="6473" width="19.42578125" bestFit="1" customWidth="1"/>
    <col min="6474" max="6475" width="11.5703125" bestFit="1" customWidth="1"/>
    <col min="6476" max="6476" width="12.140625" bestFit="1" customWidth="1"/>
    <col min="6477" max="6477" width="11.5703125" bestFit="1" customWidth="1"/>
    <col min="6480" max="6480" width="13.7109375" bestFit="1" customWidth="1"/>
    <col min="6481" max="6481" width="11.5703125" bestFit="1" customWidth="1"/>
    <col min="6487" max="6488" width="15.28515625" bestFit="1" customWidth="1"/>
    <col min="6489" max="6489" width="19.42578125" bestFit="1" customWidth="1"/>
    <col min="6490" max="6491" width="11.5703125" bestFit="1" customWidth="1"/>
    <col min="6492" max="6492" width="12.140625" bestFit="1" customWidth="1"/>
    <col min="6493" max="6493" width="11.5703125" bestFit="1" customWidth="1"/>
    <col min="6496" max="6496" width="13.7109375" bestFit="1" customWidth="1"/>
    <col min="6497" max="6497" width="11.5703125" bestFit="1" customWidth="1"/>
    <col min="6503" max="6504" width="15.28515625" bestFit="1" customWidth="1"/>
    <col min="6505" max="6505" width="19.42578125" bestFit="1" customWidth="1"/>
    <col min="6506" max="6507" width="11.5703125" bestFit="1" customWidth="1"/>
    <col min="6508" max="6508" width="12.140625" bestFit="1" customWidth="1"/>
    <col min="6509" max="6509" width="11.5703125" bestFit="1" customWidth="1"/>
    <col min="6512" max="6512" width="13.7109375" bestFit="1" customWidth="1"/>
    <col min="6513" max="6513" width="11.5703125" bestFit="1" customWidth="1"/>
    <col min="6519" max="6520" width="15.28515625" bestFit="1" customWidth="1"/>
    <col min="6521" max="6521" width="19.42578125" bestFit="1" customWidth="1"/>
    <col min="6522" max="6523" width="11.5703125" bestFit="1" customWidth="1"/>
    <col min="6524" max="6524" width="12.140625" bestFit="1" customWidth="1"/>
    <col min="6525" max="6525" width="11.5703125" bestFit="1" customWidth="1"/>
    <col min="6528" max="6528" width="13.7109375" bestFit="1" customWidth="1"/>
    <col min="6529" max="6529" width="11.5703125" bestFit="1" customWidth="1"/>
    <col min="6535" max="6536" width="15.28515625" bestFit="1" customWidth="1"/>
    <col min="6537" max="6537" width="19.42578125" bestFit="1" customWidth="1"/>
    <col min="6538" max="6539" width="11.5703125" bestFit="1" customWidth="1"/>
    <col min="6540" max="6540" width="12.140625" bestFit="1" customWidth="1"/>
    <col min="6541" max="6541" width="11.5703125" bestFit="1" customWidth="1"/>
    <col min="6544" max="6544" width="13.7109375" bestFit="1" customWidth="1"/>
    <col min="6545" max="6545" width="11.5703125" bestFit="1" customWidth="1"/>
    <col min="6551" max="6552" width="15.28515625" bestFit="1" customWidth="1"/>
    <col min="6553" max="6553" width="19.42578125" bestFit="1" customWidth="1"/>
    <col min="6554" max="6555" width="11.5703125" bestFit="1" customWidth="1"/>
    <col min="6556" max="6556" width="12.140625" bestFit="1" customWidth="1"/>
    <col min="6557" max="6557" width="11.5703125" bestFit="1" customWidth="1"/>
    <col min="6560" max="6560" width="13.7109375" bestFit="1" customWidth="1"/>
    <col min="6561" max="6561" width="11.5703125" bestFit="1" customWidth="1"/>
    <col min="6567" max="6568" width="15.28515625" bestFit="1" customWidth="1"/>
    <col min="6569" max="6569" width="19.42578125" bestFit="1" customWidth="1"/>
    <col min="6570" max="6571" width="11.5703125" bestFit="1" customWidth="1"/>
    <col min="6572" max="6572" width="12.140625" bestFit="1" customWidth="1"/>
    <col min="6573" max="6573" width="11.5703125" bestFit="1" customWidth="1"/>
    <col min="6576" max="6576" width="13.7109375" bestFit="1" customWidth="1"/>
    <col min="6577" max="6577" width="11.5703125" bestFit="1" customWidth="1"/>
    <col min="6583" max="6584" width="15.28515625" bestFit="1" customWidth="1"/>
    <col min="6585" max="6585" width="19.42578125" bestFit="1" customWidth="1"/>
    <col min="6586" max="6587" width="11.5703125" bestFit="1" customWidth="1"/>
    <col min="6588" max="6588" width="12.140625" bestFit="1" customWidth="1"/>
    <col min="6589" max="6589" width="11.5703125" bestFit="1" customWidth="1"/>
    <col min="6592" max="6592" width="13.7109375" bestFit="1" customWidth="1"/>
    <col min="6593" max="6593" width="11.5703125" bestFit="1" customWidth="1"/>
    <col min="6599" max="6600" width="15.28515625" bestFit="1" customWidth="1"/>
    <col min="6601" max="6601" width="19.42578125" bestFit="1" customWidth="1"/>
    <col min="6602" max="6603" width="11.5703125" bestFit="1" customWidth="1"/>
    <col min="6604" max="6604" width="12.140625" bestFit="1" customWidth="1"/>
    <col min="6605" max="6605" width="11.5703125" bestFit="1" customWidth="1"/>
    <col min="6608" max="6608" width="13.7109375" bestFit="1" customWidth="1"/>
    <col min="6609" max="6609" width="11.5703125" bestFit="1" customWidth="1"/>
    <col min="6615" max="6616" width="15.28515625" bestFit="1" customWidth="1"/>
    <col min="6617" max="6617" width="19.42578125" bestFit="1" customWidth="1"/>
    <col min="6618" max="6619" width="11.5703125" bestFit="1" customWidth="1"/>
    <col min="6620" max="6620" width="12.140625" bestFit="1" customWidth="1"/>
    <col min="6621" max="6621" width="11.5703125" bestFit="1" customWidth="1"/>
    <col min="6624" max="6624" width="13.7109375" bestFit="1" customWidth="1"/>
    <col min="6625" max="6625" width="11.5703125" bestFit="1" customWidth="1"/>
    <col min="6631" max="6632" width="15.28515625" bestFit="1" customWidth="1"/>
    <col min="6633" max="6633" width="19.42578125" bestFit="1" customWidth="1"/>
    <col min="6634" max="6635" width="11.5703125" bestFit="1" customWidth="1"/>
    <col min="6636" max="6636" width="12.140625" bestFit="1" customWidth="1"/>
    <col min="6637" max="6637" width="11.5703125" bestFit="1" customWidth="1"/>
    <col min="6640" max="6640" width="13.7109375" bestFit="1" customWidth="1"/>
    <col min="6641" max="6641" width="11.5703125" bestFit="1" customWidth="1"/>
    <col min="6647" max="6648" width="15.28515625" bestFit="1" customWidth="1"/>
    <col min="6649" max="6649" width="19.42578125" bestFit="1" customWidth="1"/>
    <col min="6650" max="6651" width="11.5703125" bestFit="1" customWidth="1"/>
    <col min="6652" max="6652" width="12.140625" bestFit="1" customWidth="1"/>
    <col min="6653" max="6653" width="11.5703125" bestFit="1" customWidth="1"/>
    <col min="6656" max="6656" width="13.7109375" bestFit="1" customWidth="1"/>
    <col min="6657" max="6657" width="11.5703125" bestFit="1" customWidth="1"/>
    <col min="6663" max="6664" width="15.28515625" bestFit="1" customWidth="1"/>
    <col min="6665" max="6665" width="19.42578125" bestFit="1" customWidth="1"/>
    <col min="6666" max="6667" width="11.5703125" bestFit="1" customWidth="1"/>
    <col min="6668" max="6668" width="12.140625" bestFit="1" customWidth="1"/>
    <col min="6669" max="6669" width="11.5703125" bestFit="1" customWidth="1"/>
    <col min="6672" max="6672" width="13.7109375" bestFit="1" customWidth="1"/>
    <col min="6673" max="6673" width="11.5703125" bestFit="1" customWidth="1"/>
    <col min="6679" max="6680" width="15.28515625" bestFit="1" customWidth="1"/>
    <col min="6681" max="6681" width="19.42578125" bestFit="1" customWidth="1"/>
    <col min="6682" max="6683" width="11.5703125" bestFit="1" customWidth="1"/>
    <col min="6684" max="6684" width="12.140625" bestFit="1" customWidth="1"/>
    <col min="6685" max="6685" width="11.5703125" bestFit="1" customWidth="1"/>
    <col min="6688" max="6688" width="13.7109375" bestFit="1" customWidth="1"/>
    <col min="6689" max="6689" width="11.5703125" bestFit="1" customWidth="1"/>
    <col min="6695" max="6696" width="15.28515625" bestFit="1" customWidth="1"/>
    <col min="6697" max="6697" width="19.42578125" bestFit="1" customWidth="1"/>
    <col min="6698" max="6699" width="11.5703125" bestFit="1" customWidth="1"/>
    <col min="6700" max="6700" width="12.140625" bestFit="1" customWidth="1"/>
    <col min="6701" max="6701" width="11.5703125" bestFit="1" customWidth="1"/>
    <col min="6704" max="6704" width="13.7109375" bestFit="1" customWidth="1"/>
    <col min="6705" max="6705" width="11.5703125" bestFit="1" customWidth="1"/>
    <col min="6711" max="6712" width="15.28515625" bestFit="1" customWidth="1"/>
    <col min="6713" max="6713" width="19.42578125" bestFit="1" customWidth="1"/>
    <col min="6714" max="6715" width="11.5703125" bestFit="1" customWidth="1"/>
    <col min="6716" max="6716" width="12.140625" bestFit="1" customWidth="1"/>
    <col min="6717" max="6717" width="11.5703125" bestFit="1" customWidth="1"/>
    <col min="6720" max="6720" width="13.7109375" bestFit="1" customWidth="1"/>
    <col min="6721" max="6721" width="11.5703125" bestFit="1" customWidth="1"/>
    <col min="6727" max="6728" width="15.28515625" bestFit="1" customWidth="1"/>
    <col min="6729" max="6729" width="19.42578125" bestFit="1" customWidth="1"/>
    <col min="6730" max="6731" width="11.5703125" bestFit="1" customWidth="1"/>
    <col min="6732" max="6732" width="12.140625" bestFit="1" customWidth="1"/>
    <col min="6733" max="6733" width="11.5703125" bestFit="1" customWidth="1"/>
    <col min="6736" max="6736" width="13.7109375" bestFit="1" customWidth="1"/>
    <col min="6737" max="6737" width="11.5703125" bestFit="1" customWidth="1"/>
    <col min="6743" max="6744" width="15.28515625" bestFit="1" customWidth="1"/>
    <col min="6745" max="6745" width="19.42578125" bestFit="1" customWidth="1"/>
    <col min="6746" max="6747" width="11.5703125" bestFit="1" customWidth="1"/>
    <col min="6748" max="6748" width="12.140625" bestFit="1" customWidth="1"/>
    <col min="6749" max="6749" width="11.5703125" bestFit="1" customWidth="1"/>
    <col min="6752" max="6752" width="13.7109375" bestFit="1" customWidth="1"/>
    <col min="6753" max="6753" width="11.5703125" bestFit="1" customWidth="1"/>
    <col min="6759" max="6760" width="15.28515625" bestFit="1" customWidth="1"/>
    <col min="6761" max="6761" width="19.42578125" bestFit="1" customWidth="1"/>
    <col min="6762" max="6763" width="11.5703125" bestFit="1" customWidth="1"/>
    <col min="6764" max="6764" width="12.140625" bestFit="1" customWidth="1"/>
    <col min="6765" max="6765" width="11.5703125" bestFit="1" customWidth="1"/>
    <col min="6768" max="6768" width="13.7109375" bestFit="1" customWidth="1"/>
    <col min="6769" max="6769" width="11.5703125" bestFit="1" customWidth="1"/>
    <col min="6775" max="6776" width="15.28515625" bestFit="1" customWidth="1"/>
    <col min="6777" max="6777" width="19.42578125" bestFit="1" customWidth="1"/>
    <col min="6778" max="6779" width="11.5703125" bestFit="1" customWidth="1"/>
    <col min="6780" max="6780" width="12.140625" bestFit="1" customWidth="1"/>
    <col min="6781" max="6781" width="11.5703125" bestFit="1" customWidth="1"/>
    <col min="6784" max="6784" width="13.7109375" bestFit="1" customWidth="1"/>
    <col min="6785" max="6785" width="11.5703125" bestFit="1" customWidth="1"/>
    <col min="6791" max="6792" width="15.28515625" bestFit="1" customWidth="1"/>
    <col min="6793" max="6793" width="19.42578125" bestFit="1" customWidth="1"/>
    <col min="6794" max="6795" width="11.5703125" bestFit="1" customWidth="1"/>
    <col min="6796" max="6796" width="12.140625" bestFit="1" customWidth="1"/>
    <col min="6797" max="6797" width="11.5703125" bestFit="1" customWidth="1"/>
    <col min="6800" max="6800" width="13.7109375" bestFit="1" customWidth="1"/>
    <col min="6801" max="6801" width="11.5703125" bestFit="1" customWidth="1"/>
    <col min="6807" max="6808" width="15.28515625" bestFit="1" customWidth="1"/>
    <col min="6809" max="6809" width="19.42578125" bestFit="1" customWidth="1"/>
    <col min="6810" max="6811" width="11.5703125" bestFit="1" customWidth="1"/>
    <col min="6812" max="6812" width="12.140625" bestFit="1" customWidth="1"/>
    <col min="6813" max="6813" width="11.5703125" bestFit="1" customWidth="1"/>
    <col min="6816" max="6816" width="13.7109375" bestFit="1" customWidth="1"/>
    <col min="6817" max="6817" width="11.5703125" bestFit="1" customWidth="1"/>
    <col min="6823" max="6824" width="15.28515625" bestFit="1" customWidth="1"/>
    <col min="6825" max="6825" width="19.42578125" bestFit="1" customWidth="1"/>
    <col min="6826" max="6827" width="11.5703125" bestFit="1" customWidth="1"/>
    <col min="6828" max="6828" width="12.140625" bestFit="1" customWidth="1"/>
    <col min="6829" max="6829" width="11.5703125" bestFit="1" customWidth="1"/>
    <col min="6832" max="6832" width="13.7109375" bestFit="1" customWidth="1"/>
    <col min="6833" max="6833" width="11.5703125" bestFit="1" customWidth="1"/>
    <col min="6839" max="6840" width="15.28515625" bestFit="1" customWidth="1"/>
    <col min="6841" max="6841" width="19.42578125" bestFit="1" customWidth="1"/>
    <col min="6842" max="6843" width="11.5703125" bestFit="1" customWidth="1"/>
    <col min="6844" max="6844" width="12.140625" bestFit="1" customWidth="1"/>
    <col min="6845" max="6845" width="11.5703125" bestFit="1" customWidth="1"/>
    <col min="6848" max="6848" width="13.7109375" bestFit="1" customWidth="1"/>
    <col min="6849" max="6849" width="11.5703125" bestFit="1" customWidth="1"/>
    <col min="6855" max="6856" width="15.28515625" bestFit="1" customWidth="1"/>
    <col min="6857" max="6857" width="19.42578125" bestFit="1" customWidth="1"/>
    <col min="6858" max="6859" width="11.5703125" bestFit="1" customWidth="1"/>
    <col min="6860" max="6860" width="12.140625" bestFit="1" customWidth="1"/>
    <col min="6861" max="6861" width="11.5703125" bestFit="1" customWidth="1"/>
    <col min="6864" max="6864" width="13.7109375" bestFit="1" customWidth="1"/>
    <col min="6865" max="6865" width="11.5703125" bestFit="1" customWidth="1"/>
    <col min="6871" max="6872" width="15.28515625" bestFit="1" customWidth="1"/>
    <col min="6873" max="6873" width="19.42578125" bestFit="1" customWidth="1"/>
    <col min="6874" max="6875" width="11.5703125" bestFit="1" customWidth="1"/>
    <col min="6876" max="6876" width="12.140625" bestFit="1" customWidth="1"/>
    <col min="6877" max="6877" width="11.5703125" bestFit="1" customWidth="1"/>
    <col min="6880" max="6880" width="13.7109375" bestFit="1" customWidth="1"/>
    <col min="6881" max="6881" width="11.5703125" bestFit="1" customWidth="1"/>
    <col min="6887" max="6888" width="15.28515625" bestFit="1" customWidth="1"/>
    <col min="6889" max="6889" width="19.42578125" bestFit="1" customWidth="1"/>
    <col min="6890" max="6891" width="11.5703125" bestFit="1" customWidth="1"/>
    <col min="6892" max="6892" width="12.140625" bestFit="1" customWidth="1"/>
    <col min="6893" max="6893" width="11.5703125" bestFit="1" customWidth="1"/>
    <col min="6896" max="6896" width="13.7109375" bestFit="1" customWidth="1"/>
    <col min="6897" max="6897" width="11.5703125" bestFit="1" customWidth="1"/>
    <col min="6903" max="6904" width="15.28515625" bestFit="1" customWidth="1"/>
    <col min="6905" max="6905" width="19.42578125" bestFit="1" customWidth="1"/>
    <col min="6906" max="6907" width="11.5703125" bestFit="1" customWidth="1"/>
    <col min="6908" max="6908" width="12.140625" bestFit="1" customWidth="1"/>
    <col min="6909" max="6909" width="11.5703125" bestFit="1" customWidth="1"/>
    <col min="6912" max="6912" width="13.7109375" bestFit="1" customWidth="1"/>
    <col min="6913" max="6913" width="11.5703125" bestFit="1" customWidth="1"/>
    <col min="6919" max="6920" width="15.28515625" bestFit="1" customWidth="1"/>
    <col min="6921" max="6921" width="19.42578125" bestFit="1" customWidth="1"/>
    <col min="6922" max="6923" width="11.5703125" bestFit="1" customWidth="1"/>
    <col min="6924" max="6924" width="12.140625" bestFit="1" customWidth="1"/>
    <col min="6925" max="6925" width="11.5703125" bestFit="1" customWidth="1"/>
    <col min="6928" max="6928" width="13.7109375" bestFit="1" customWidth="1"/>
    <col min="6929" max="6929" width="11.5703125" bestFit="1" customWidth="1"/>
    <col min="6935" max="6936" width="15.28515625" bestFit="1" customWidth="1"/>
    <col min="6937" max="6937" width="19.42578125" bestFit="1" customWidth="1"/>
    <col min="6938" max="6939" width="11.5703125" bestFit="1" customWidth="1"/>
    <col min="6940" max="6940" width="12.140625" bestFit="1" customWidth="1"/>
    <col min="6941" max="6941" width="11.5703125" bestFit="1" customWidth="1"/>
    <col min="6944" max="6944" width="13.7109375" bestFit="1" customWidth="1"/>
    <col min="6945" max="6945" width="11.5703125" bestFit="1" customWidth="1"/>
    <col min="6951" max="6952" width="15.28515625" bestFit="1" customWidth="1"/>
    <col min="6953" max="6953" width="19.42578125" bestFit="1" customWidth="1"/>
    <col min="6954" max="6955" width="11.5703125" bestFit="1" customWidth="1"/>
    <col min="6956" max="6956" width="12.140625" bestFit="1" customWidth="1"/>
    <col min="6957" max="6957" width="11.5703125" bestFit="1" customWidth="1"/>
    <col min="6960" max="6960" width="13.7109375" bestFit="1" customWidth="1"/>
    <col min="6961" max="6961" width="11.5703125" bestFit="1" customWidth="1"/>
    <col min="6967" max="6968" width="15.28515625" bestFit="1" customWidth="1"/>
    <col min="6969" max="6969" width="19.42578125" bestFit="1" customWidth="1"/>
    <col min="6970" max="6971" width="11.5703125" bestFit="1" customWidth="1"/>
    <col min="6972" max="6972" width="12.140625" bestFit="1" customWidth="1"/>
    <col min="6973" max="6973" width="11.5703125" bestFit="1" customWidth="1"/>
    <col min="6976" max="6976" width="13.7109375" bestFit="1" customWidth="1"/>
    <col min="6977" max="6977" width="11.5703125" bestFit="1" customWidth="1"/>
    <col min="6983" max="6984" width="15.28515625" bestFit="1" customWidth="1"/>
    <col min="6985" max="6985" width="19.42578125" bestFit="1" customWidth="1"/>
    <col min="6986" max="6987" width="11.5703125" bestFit="1" customWidth="1"/>
    <col min="6988" max="6988" width="12.140625" bestFit="1" customWidth="1"/>
    <col min="6989" max="6989" width="11.5703125" bestFit="1" customWidth="1"/>
    <col min="6992" max="6992" width="13.7109375" bestFit="1" customWidth="1"/>
    <col min="6993" max="6993" width="11.5703125" bestFit="1" customWidth="1"/>
    <col min="6999" max="7000" width="15.28515625" bestFit="1" customWidth="1"/>
    <col min="7001" max="7001" width="19.42578125" bestFit="1" customWidth="1"/>
    <col min="7002" max="7003" width="11.5703125" bestFit="1" customWidth="1"/>
    <col min="7004" max="7004" width="12.140625" bestFit="1" customWidth="1"/>
    <col min="7005" max="7005" width="11.5703125" bestFit="1" customWidth="1"/>
    <col min="7008" max="7008" width="13.7109375" bestFit="1" customWidth="1"/>
    <col min="7009" max="7009" width="11.5703125" bestFit="1" customWidth="1"/>
    <col min="7015" max="7016" width="15.28515625" bestFit="1" customWidth="1"/>
    <col min="7017" max="7017" width="19.42578125" bestFit="1" customWidth="1"/>
    <col min="7018" max="7019" width="11.5703125" bestFit="1" customWidth="1"/>
    <col min="7020" max="7020" width="12.140625" bestFit="1" customWidth="1"/>
    <col min="7021" max="7021" width="11.5703125" bestFit="1" customWidth="1"/>
    <col min="7024" max="7024" width="13.7109375" bestFit="1" customWidth="1"/>
    <col min="7025" max="7025" width="11.5703125" bestFit="1" customWidth="1"/>
    <col min="7031" max="7032" width="15.28515625" bestFit="1" customWidth="1"/>
    <col min="7033" max="7033" width="19.42578125" bestFit="1" customWidth="1"/>
    <col min="7034" max="7035" width="11.5703125" bestFit="1" customWidth="1"/>
    <col min="7036" max="7036" width="12.140625" bestFit="1" customWidth="1"/>
    <col min="7037" max="7037" width="11.5703125" bestFit="1" customWidth="1"/>
    <col min="7040" max="7040" width="13.7109375" bestFit="1" customWidth="1"/>
    <col min="7041" max="7041" width="11.5703125" bestFit="1" customWidth="1"/>
    <col min="7047" max="7048" width="15.28515625" bestFit="1" customWidth="1"/>
    <col min="7049" max="7049" width="19.42578125" bestFit="1" customWidth="1"/>
    <col min="7050" max="7051" width="11.5703125" bestFit="1" customWidth="1"/>
    <col min="7052" max="7052" width="12.140625" bestFit="1" customWidth="1"/>
    <col min="7053" max="7053" width="11.5703125" bestFit="1" customWidth="1"/>
    <col min="7056" max="7056" width="13.7109375" bestFit="1" customWidth="1"/>
    <col min="7057" max="7057" width="11.5703125" bestFit="1" customWidth="1"/>
    <col min="7063" max="7064" width="15.28515625" bestFit="1" customWidth="1"/>
    <col min="7065" max="7065" width="19.42578125" bestFit="1" customWidth="1"/>
    <col min="7066" max="7067" width="11.5703125" bestFit="1" customWidth="1"/>
    <col min="7068" max="7068" width="12.140625" bestFit="1" customWidth="1"/>
    <col min="7069" max="7069" width="11.5703125" bestFit="1" customWidth="1"/>
    <col min="7072" max="7072" width="13.7109375" bestFit="1" customWidth="1"/>
    <col min="7073" max="7073" width="11.5703125" bestFit="1" customWidth="1"/>
    <col min="7079" max="7080" width="15.28515625" bestFit="1" customWidth="1"/>
    <col min="7081" max="7081" width="19.42578125" bestFit="1" customWidth="1"/>
    <col min="7082" max="7083" width="11.5703125" bestFit="1" customWidth="1"/>
    <col min="7084" max="7084" width="12.140625" bestFit="1" customWidth="1"/>
    <col min="7085" max="7085" width="11.5703125" bestFit="1" customWidth="1"/>
    <col min="7088" max="7088" width="13.7109375" bestFit="1" customWidth="1"/>
    <col min="7089" max="7089" width="11.5703125" bestFit="1" customWidth="1"/>
    <col min="7095" max="7096" width="15.28515625" bestFit="1" customWidth="1"/>
    <col min="7097" max="7097" width="19.42578125" bestFit="1" customWidth="1"/>
    <col min="7098" max="7099" width="11.5703125" bestFit="1" customWidth="1"/>
    <col min="7100" max="7100" width="12.140625" bestFit="1" customWidth="1"/>
    <col min="7101" max="7101" width="11.5703125" bestFit="1" customWidth="1"/>
    <col min="7104" max="7104" width="13.7109375" bestFit="1" customWidth="1"/>
    <col min="7105" max="7105" width="11.5703125" bestFit="1" customWidth="1"/>
    <col min="7111" max="7112" width="15.28515625" bestFit="1" customWidth="1"/>
    <col min="7113" max="7113" width="19.42578125" bestFit="1" customWidth="1"/>
    <col min="7114" max="7115" width="11.5703125" bestFit="1" customWidth="1"/>
    <col min="7116" max="7116" width="12.140625" bestFit="1" customWidth="1"/>
    <col min="7117" max="7117" width="11.5703125" bestFit="1" customWidth="1"/>
    <col min="7120" max="7120" width="13.7109375" bestFit="1" customWidth="1"/>
    <col min="7121" max="7121" width="11.5703125" bestFit="1" customWidth="1"/>
    <col min="7127" max="7128" width="15.28515625" bestFit="1" customWidth="1"/>
    <col min="7129" max="7129" width="19.42578125" bestFit="1" customWidth="1"/>
    <col min="7130" max="7131" width="11.5703125" bestFit="1" customWidth="1"/>
    <col min="7132" max="7132" width="12.140625" bestFit="1" customWidth="1"/>
    <col min="7133" max="7133" width="11.5703125" bestFit="1" customWidth="1"/>
    <col min="7136" max="7136" width="13.7109375" bestFit="1" customWidth="1"/>
    <col min="7137" max="7137" width="11.5703125" bestFit="1" customWidth="1"/>
    <col min="7143" max="7144" width="15.28515625" bestFit="1" customWidth="1"/>
    <col min="7145" max="7145" width="19.42578125" bestFit="1" customWidth="1"/>
    <col min="7146" max="7147" width="11.5703125" bestFit="1" customWidth="1"/>
    <col min="7148" max="7148" width="12.140625" bestFit="1" customWidth="1"/>
    <col min="7149" max="7149" width="11.5703125" bestFit="1" customWidth="1"/>
    <col min="7152" max="7152" width="13.7109375" bestFit="1" customWidth="1"/>
    <col min="7153" max="7153" width="11.5703125" bestFit="1" customWidth="1"/>
    <col min="7159" max="7160" width="15.28515625" bestFit="1" customWidth="1"/>
    <col min="7161" max="7161" width="19.42578125" bestFit="1" customWidth="1"/>
    <col min="7162" max="7163" width="11.5703125" bestFit="1" customWidth="1"/>
    <col min="7164" max="7164" width="12.140625" bestFit="1" customWidth="1"/>
    <col min="7165" max="7165" width="11.5703125" bestFit="1" customWidth="1"/>
    <col min="7168" max="7168" width="13.7109375" bestFit="1" customWidth="1"/>
    <col min="7169" max="7169" width="11.5703125" bestFit="1" customWidth="1"/>
    <col min="7175" max="7176" width="15.28515625" bestFit="1" customWidth="1"/>
    <col min="7177" max="7177" width="19.42578125" bestFit="1" customWidth="1"/>
    <col min="7178" max="7179" width="11.5703125" bestFit="1" customWidth="1"/>
    <col min="7180" max="7180" width="12.140625" bestFit="1" customWidth="1"/>
    <col min="7181" max="7181" width="11.5703125" bestFit="1" customWidth="1"/>
    <col min="7184" max="7184" width="13.7109375" bestFit="1" customWidth="1"/>
    <col min="7185" max="7185" width="11.5703125" bestFit="1" customWidth="1"/>
    <col min="7191" max="7192" width="15.28515625" bestFit="1" customWidth="1"/>
    <col min="7193" max="7193" width="19.42578125" bestFit="1" customWidth="1"/>
    <col min="7194" max="7195" width="11.5703125" bestFit="1" customWidth="1"/>
    <col min="7196" max="7196" width="12.140625" bestFit="1" customWidth="1"/>
    <col min="7197" max="7197" width="11.5703125" bestFit="1" customWidth="1"/>
    <col min="7200" max="7200" width="13.7109375" bestFit="1" customWidth="1"/>
    <col min="7201" max="7201" width="11.5703125" bestFit="1" customWidth="1"/>
    <col min="7207" max="7208" width="15.28515625" bestFit="1" customWidth="1"/>
    <col min="7209" max="7209" width="19.42578125" bestFit="1" customWidth="1"/>
    <col min="7210" max="7211" width="11.5703125" bestFit="1" customWidth="1"/>
    <col min="7212" max="7212" width="12.140625" bestFit="1" customWidth="1"/>
    <col min="7213" max="7213" width="11.5703125" bestFit="1" customWidth="1"/>
    <col min="7216" max="7216" width="13.7109375" bestFit="1" customWidth="1"/>
    <col min="7217" max="7217" width="11.5703125" bestFit="1" customWidth="1"/>
    <col min="7223" max="7224" width="15.28515625" bestFit="1" customWidth="1"/>
    <col min="7225" max="7225" width="19.42578125" bestFit="1" customWidth="1"/>
    <col min="7226" max="7227" width="11.5703125" bestFit="1" customWidth="1"/>
    <col min="7228" max="7228" width="12.140625" bestFit="1" customWidth="1"/>
    <col min="7229" max="7229" width="11.5703125" bestFit="1" customWidth="1"/>
    <col min="7232" max="7232" width="13.7109375" bestFit="1" customWidth="1"/>
    <col min="7233" max="7233" width="11.5703125" bestFit="1" customWidth="1"/>
    <col min="7239" max="7240" width="15.28515625" bestFit="1" customWidth="1"/>
    <col min="7241" max="7241" width="19.42578125" bestFit="1" customWidth="1"/>
    <col min="7242" max="7243" width="11.5703125" bestFit="1" customWidth="1"/>
    <col min="7244" max="7244" width="12.140625" bestFit="1" customWidth="1"/>
    <col min="7245" max="7245" width="11.5703125" bestFit="1" customWidth="1"/>
    <col min="7248" max="7248" width="13.7109375" bestFit="1" customWidth="1"/>
    <col min="7249" max="7249" width="11.5703125" bestFit="1" customWidth="1"/>
    <col min="7255" max="7256" width="15.28515625" bestFit="1" customWidth="1"/>
    <col min="7257" max="7257" width="19.42578125" bestFit="1" customWidth="1"/>
    <col min="7258" max="7259" width="11.5703125" bestFit="1" customWidth="1"/>
    <col min="7260" max="7260" width="12.140625" bestFit="1" customWidth="1"/>
    <col min="7261" max="7261" width="11.5703125" bestFit="1" customWidth="1"/>
    <col min="7264" max="7264" width="13.7109375" bestFit="1" customWidth="1"/>
    <col min="7265" max="7265" width="11.5703125" bestFit="1" customWidth="1"/>
    <col min="7271" max="7272" width="15.28515625" bestFit="1" customWidth="1"/>
    <col min="7273" max="7273" width="19.42578125" bestFit="1" customWidth="1"/>
    <col min="7274" max="7275" width="11.5703125" bestFit="1" customWidth="1"/>
    <col min="7276" max="7276" width="12.140625" bestFit="1" customWidth="1"/>
    <col min="7277" max="7277" width="11.5703125" bestFit="1" customWidth="1"/>
    <col min="7280" max="7280" width="13.7109375" bestFit="1" customWidth="1"/>
    <col min="7281" max="7281" width="11.5703125" bestFit="1" customWidth="1"/>
    <col min="7287" max="7288" width="15.28515625" bestFit="1" customWidth="1"/>
    <col min="7289" max="7289" width="19.42578125" bestFit="1" customWidth="1"/>
    <col min="7290" max="7291" width="11.5703125" bestFit="1" customWidth="1"/>
    <col min="7292" max="7292" width="12.140625" bestFit="1" customWidth="1"/>
    <col min="7293" max="7293" width="11.5703125" bestFit="1" customWidth="1"/>
    <col min="7296" max="7296" width="13.7109375" bestFit="1" customWidth="1"/>
    <col min="7297" max="7297" width="11.5703125" bestFit="1" customWidth="1"/>
    <col min="7303" max="7304" width="15.28515625" bestFit="1" customWidth="1"/>
    <col min="7305" max="7305" width="19.42578125" bestFit="1" customWidth="1"/>
    <col min="7306" max="7307" width="11.5703125" bestFit="1" customWidth="1"/>
    <col min="7308" max="7308" width="12.140625" bestFit="1" customWidth="1"/>
    <col min="7309" max="7309" width="11.5703125" bestFit="1" customWidth="1"/>
    <col min="7312" max="7312" width="13.7109375" bestFit="1" customWidth="1"/>
    <col min="7313" max="7313" width="11.5703125" bestFit="1" customWidth="1"/>
    <col min="7319" max="7320" width="15.28515625" bestFit="1" customWidth="1"/>
    <col min="7321" max="7321" width="19.42578125" bestFit="1" customWidth="1"/>
    <col min="7322" max="7323" width="11.5703125" bestFit="1" customWidth="1"/>
    <col min="7324" max="7324" width="12.140625" bestFit="1" customWidth="1"/>
    <col min="7325" max="7325" width="11.5703125" bestFit="1" customWidth="1"/>
    <col min="7328" max="7328" width="13.7109375" bestFit="1" customWidth="1"/>
    <col min="7329" max="7329" width="11.5703125" bestFit="1" customWidth="1"/>
    <col min="7335" max="7336" width="15.28515625" bestFit="1" customWidth="1"/>
    <col min="7337" max="7337" width="19.42578125" bestFit="1" customWidth="1"/>
    <col min="7338" max="7339" width="11.5703125" bestFit="1" customWidth="1"/>
    <col min="7340" max="7340" width="12.140625" bestFit="1" customWidth="1"/>
    <col min="7341" max="7341" width="11.5703125" bestFit="1" customWidth="1"/>
    <col min="7344" max="7344" width="13.7109375" bestFit="1" customWidth="1"/>
    <col min="7345" max="7345" width="11.5703125" bestFit="1" customWidth="1"/>
    <col min="7351" max="7352" width="15.28515625" bestFit="1" customWidth="1"/>
    <col min="7353" max="7353" width="19.42578125" bestFit="1" customWidth="1"/>
    <col min="7354" max="7355" width="11.5703125" bestFit="1" customWidth="1"/>
    <col min="7356" max="7356" width="12.140625" bestFit="1" customWidth="1"/>
    <col min="7357" max="7357" width="11.5703125" bestFit="1" customWidth="1"/>
    <col min="7360" max="7360" width="13.7109375" bestFit="1" customWidth="1"/>
    <col min="7361" max="7361" width="11.5703125" bestFit="1" customWidth="1"/>
    <col min="7367" max="7368" width="15.28515625" bestFit="1" customWidth="1"/>
    <col min="7369" max="7369" width="19.42578125" bestFit="1" customWidth="1"/>
    <col min="7370" max="7371" width="11.5703125" bestFit="1" customWidth="1"/>
    <col min="7372" max="7372" width="12.140625" bestFit="1" customWidth="1"/>
    <col min="7373" max="7373" width="11.5703125" bestFit="1" customWidth="1"/>
    <col min="7376" max="7376" width="13.7109375" bestFit="1" customWidth="1"/>
    <col min="7377" max="7377" width="11.5703125" bestFit="1" customWidth="1"/>
    <col min="7383" max="7384" width="15.28515625" bestFit="1" customWidth="1"/>
    <col min="7385" max="7385" width="19.42578125" bestFit="1" customWidth="1"/>
    <col min="7386" max="7387" width="11.5703125" bestFit="1" customWidth="1"/>
    <col min="7388" max="7388" width="12.140625" bestFit="1" customWidth="1"/>
    <col min="7389" max="7389" width="11.5703125" bestFit="1" customWidth="1"/>
    <col min="7392" max="7392" width="13.7109375" bestFit="1" customWidth="1"/>
    <col min="7393" max="7393" width="11.5703125" bestFit="1" customWidth="1"/>
    <col min="7399" max="7400" width="15.28515625" bestFit="1" customWidth="1"/>
    <col min="7401" max="7401" width="19.42578125" bestFit="1" customWidth="1"/>
    <col min="7402" max="7403" width="11.5703125" bestFit="1" customWidth="1"/>
    <col min="7404" max="7404" width="12.140625" bestFit="1" customWidth="1"/>
    <col min="7405" max="7405" width="11.5703125" bestFit="1" customWidth="1"/>
    <col min="7408" max="7408" width="13.7109375" bestFit="1" customWidth="1"/>
    <col min="7409" max="7409" width="11.5703125" bestFit="1" customWidth="1"/>
    <col min="7415" max="7416" width="15.28515625" bestFit="1" customWidth="1"/>
    <col min="7417" max="7417" width="19.42578125" bestFit="1" customWidth="1"/>
    <col min="7418" max="7419" width="11.5703125" bestFit="1" customWidth="1"/>
    <col min="7420" max="7420" width="12.140625" bestFit="1" customWidth="1"/>
    <col min="7421" max="7421" width="11.5703125" bestFit="1" customWidth="1"/>
    <col min="7424" max="7424" width="13.7109375" bestFit="1" customWidth="1"/>
    <col min="7425" max="7425" width="11.5703125" bestFit="1" customWidth="1"/>
    <col min="7431" max="7432" width="15.28515625" bestFit="1" customWidth="1"/>
    <col min="7433" max="7433" width="19.42578125" bestFit="1" customWidth="1"/>
    <col min="7434" max="7435" width="11.5703125" bestFit="1" customWidth="1"/>
    <col min="7436" max="7436" width="12.140625" bestFit="1" customWidth="1"/>
    <col min="7437" max="7437" width="11.5703125" bestFit="1" customWidth="1"/>
    <col min="7440" max="7440" width="13.7109375" bestFit="1" customWidth="1"/>
    <col min="7441" max="7441" width="11.5703125" bestFit="1" customWidth="1"/>
    <col min="7447" max="7448" width="15.28515625" bestFit="1" customWidth="1"/>
    <col min="7449" max="7449" width="19.42578125" bestFit="1" customWidth="1"/>
    <col min="7450" max="7451" width="11.5703125" bestFit="1" customWidth="1"/>
    <col min="7452" max="7452" width="12.140625" bestFit="1" customWidth="1"/>
    <col min="7453" max="7453" width="11.5703125" bestFit="1" customWidth="1"/>
    <col min="7456" max="7456" width="13.7109375" bestFit="1" customWidth="1"/>
    <col min="7457" max="7457" width="11.5703125" bestFit="1" customWidth="1"/>
    <col min="7463" max="7464" width="15.28515625" bestFit="1" customWidth="1"/>
    <col min="7465" max="7465" width="19.42578125" bestFit="1" customWidth="1"/>
    <col min="7466" max="7467" width="11.5703125" bestFit="1" customWidth="1"/>
    <col min="7468" max="7468" width="12.140625" bestFit="1" customWidth="1"/>
    <col min="7469" max="7469" width="11.5703125" bestFit="1" customWidth="1"/>
    <col min="7472" max="7472" width="13.7109375" bestFit="1" customWidth="1"/>
    <col min="7473" max="7473" width="11.5703125" bestFit="1" customWidth="1"/>
    <col min="7479" max="7480" width="15.28515625" bestFit="1" customWidth="1"/>
    <col min="7481" max="7481" width="19.42578125" bestFit="1" customWidth="1"/>
    <col min="7482" max="7483" width="11.5703125" bestFit="1" customWidth="1"/>
    <col min="7484" max="7484" width="12.140625" bestFit="1" customWidth="1"/>
    <col min="7485" max="7485" width="11.5703125" bestFit="1" customWidth="1"/>
    <col min="7488" max="7488" width="13.7109375" bestFit="1" customWidth="1"/>
    <col min="7489" max="7489" width="11.5703125" bestFit="1" customWidth="1"/>
    <col min="7495" max="7496" width="15.28515625" bestFit="1" customWidth="1"/>
    <col min="7497" max="7497" width="19.42578125" bestFit="1" customWidth="1"/>
    <col min="7498" max="7499" width="11.5703125" bestFit="1" customWidth="1"/>
    <col min="7500" max="7500" width="12.140625" bestFit="1" customWidth="1"/>
    <col min="7501" max="7501" width="11.5703125" bestFit="1" customWidth="1"/>
    <col min="7504" max="7504" width="13.7109375" bestFit="1" customWidth="1"/>
    <col min="7505" max="7505" width="11.5703125" bestFit="1" customWidth="1"/>
    <col min="7511" max="7512" width="15.28515625" bestFit="1" customWidth="1"/>
    <col min="7513" max="7513" width="19.42578125" bestFit="1" customWidth="1"/>
    <col min="7514" max="7515" width="11.5703125" bestFit="1" customWidth="1"/>
    <col min="7516" max="7516" width="12.140625" bestFit="1" customWidth="1"/>
    <col min="7517" max="7517" width="11.5703125" bestFit="1" customWidth="1"/>
    <col min="7520" max="7520" width="13.7109375" bestFit="1" customWidth="1"/>
    <col min="7521" max="7521" width="11.5703125" bestFit="1" customWidth="1"/>
    <col min="7527" max="7528" width="15.28515625" bestFit="1" customWidth="1"/>
    <col min="7529" max="7529" width="19.42578125" bestFit="1" customWidth="1"/>
    <col min="7530" max="7531" width="11.5703125" bestFit="1" customWidth="1"/>
    <col min="7532" max="7532" width="12.140625" bestFit="1" customWidth="1"/>
    <col min="7533" max="7533" width="11.5703125" bestFit="1" customWidth="1"/>
    <col min="7536" max="7536" width="13.7109375" bestFit="1" customWidth="1"/>
    <col min="7537" max="7537" width="11.5703125" bestFit="1" customWidth="1"/>
    <col min="7543" max="7544" width="15.28515625" bestFit="1" customWidth="1"/>
    <col min="7545" max="7545" width="19.42578125" bestFit="1" customWidth="1"/>
    <col min="7546" max="7547" width="11.5703125" bestFit="1" customWidth="1"/>
    <col min="7548" max="7548" width="12.140625" bestFit="1" customWidth="1"/>
    <col min="7549" max="7549" width="11.5703125" bestFit="1" customWidth="1"/>
    <col min="7552" max="7552" width="13.7109375" bestFit="1" customWidth="1"/>
    <col min="7553" max="7553" width="11.5703125" bestFit="1" customWidth="1"/>
    <col min="7559" max="7560" width="15.28515625" bestFit="1" customWidth="1"/>
    <col min="7561" max="7561" width="19.42578125" bestFit="1" customWidth="1"/>
    <col min="7562" max="7563" width="11.5703125" bestFit="1" customWidth="1"/>
    <col min="7564" max="7564" width="12.140625" bestFit="1" customWidth="1"/>
    <col min="7565" max="7565" width="11.5703125" bestFit="1" customWidth="1"/>
    <col min="7568" max="7568" width="13.7109375" bestFit="1" customWidth="1"/>
    <col min="7569" max="7569" width="11.5703125" bestFit="1" customWidth="1"/>
    <col min="7575" max="7576" width="15.28515625" bestFit="1" customWidth="1"/>
    <col min="7577" max="7577" width="19.42578125" bestFit="1" customWidth="1"/>
    <col min="7578" max="7579" width="11.5703125" bestFit="1" customWidth="1"/>
    <col min="7580" max="7580" width="12.140625" bestFit="1" customWidth="1"/>
    <col min="7581" max="7581" width="11.5703125" bestFit="1" customWidth="1"/>
    <col min="7584" max="7584" width="13.7109375" bestFit="1" customWidth="1"/>
    <col min="7585" max="7585" width="11.5703125" bestFit="1" customWidth="1"/>
    <col min="7591" max="7592" width="15.28515625" bestFit="1" customWidth="1"/>
    <col min="7593" max="7593" width="19.42578125" bestFit="1" customWidth="1"/>
    <col min="7594" max="7595" width="11.5703125" bestFit="1" customWidth="1"/>
    <col min="7596" max="7596" width="12.140625" bestFit="1" customWidth="1"/>
    <col min="7597" max="7597" width="11.5703125" bestFit="1" customWidth="1"/>
    <col min="7600" max="7600" width="13.7109375" bestFit="1" customWidth="1"/>
    <col min="7601" max="7601" width="11.5703125" bestFit="1" customWidth="1"/>
    <col min="7607" max="7608" width="15.28515625" bestFit="1" customWidth="1"/>
    <col min="7609" max="7609" width="19.42578125" bestFit="1" customWidth="1"/>
    <col min="7610" max="7611" width="11.5703125" bestFit="1" customWidth="1"/>
    <col min="7612" max="7612" width="12.140625" bestFit="1" customWidth="1"/>
    <col min="7613" max="7613" width="11.5703125" bestFit="1" customWidth="1"/>
    <col min="7616" max="7616" width="13.7109375" bestFit="1" customWidth="1"/>
    <col min="7617" max="7617" width="11.5703125" bestFit="1" customWidth="1"/>
    <col min="7623" max="7624" width="15.28515625" bestFit="1" customWidth="1"/>
    <col min="7625" max="7625" width="19.42578125" bestFit="1" customWidth="1"/>
    <col min="7626" max="7627" width="11.5703125" bestFit="1" customWidth="1"/>
    <col min="7628" max="7628" width="12.140625" bestFit="1" customWidth="1"/>
    <col min="7629" max="7629" width="11.5703125" bestFit="1" customWidth="1"/>
    <col min="7632" max="7632" width="13.7109375" bestFit="1" customWidth="1"/>
    <col min="7633" max="7633" width="11.5703125" bestFit="1" customWidth="1"/>
    <col min="7639" max="7640" width="15.28515625" bestFit="1" customWidth="1"/>
    <col min="7641" max="7641" width="19.42578125" bestFit="1" customWidth="1"/>
    <col min="7642" max="7643" width="11.5703125" bestFit="1" customWidth="1"/>
    <col min="7644" max="7644" width="12.140625" bestFit="1" customWidth="1"/>
    <col min="7645" max="7645" width="11.5703125" bestFit="1" customWidth="1"/>
    <col min="7648" max="7648" width="13.7109375" bestFit="1" customWidth="1"/>
    <col min="7649" max="7649" width="11.5703125" bestFit="1" customWidth="1"/>
    <col min="7655" max="7656" width="15.28515625" bestFit="1" customWidth="1"/>
    <col min="7657" max="7657" width="19.42578125" bestFit="1" customWidth="1"/>
    <col min="7658" max="7659" width="11.5703125" bestFit="1" customWidth="1"/>
    <col min="7660" max="7660" width="12.140625" bestFit="1" customWidth="1"/>
    <col min="7661" max="7661" width="11.5703125" bestFit="1" customWidth="1"/>
    <col min="7664" max="7664" width="13.7109375" bestFit="1" customWidth="1"/>
    <col min="7665" max="7665" width="11.5703125" bestFit="1" customWidth="1"/>
    <col min="7671" max="7672" width="15.28515625" bestFit="1" customWidth="1"/>
    <col min="7673" max="7673" width="19.42578125" bestFit="1" customWidth="1"/>
    <col min="7674" max="7675" width="11.5703125" bestFit="1" customWidth="1"/>
    <col min="7676" max="7676" width="12.140625" bestFit="1" customWidth="1"/>
    <col min="7677" max="7677" width="11.5703125" bestFit="1" customWidth="1"/>
    <col min="7680" max="7680" width="13.7109375" bestFit="1" customWidth="1"/>
    <col min="7681" max="7681" width="11.5703125" bestFit="1" customWidth="1"/>
    <col min="7687" max="7688" width="15.28515625" bestFit="1" customWidth="1"/>
    <col min="7689" max="7689" width="19.42578125" bestFit="1" customWidth="1"/>
    <col min="7690" max="7691" width="11.5703125" bestFit="1" customWidth="1"/>
    <col min="7692" max="7692" width="12.140625" bestFit="1" customWidth="1"/>
    <col min="7693" max="7693" width="11.5703125" bestFit="1" customWidth="1"/>
    <col min="7696" max="7696" width="13.7109375" bestFit="1" customWidth="1"/>
    <col min="7697" max="7697" width="11.5703125" bestFit="1" customWidth="1"/>
    <col min="7703" max="7704" width="15.28515625" bestFit="1" customWidth="1"/>
    <col min="7705" max="7705" width="19.42578125" bestFit="1" customWidth="1"/>
    <col min="7706" max="7707" width="11.5703125" bestFit="1" customWidth="1"/>
    <col min="7708" max="7708" width="12.140625" bestFit="1" customWidth="1"/>
    <col min="7709" max="7709" width="11.5703125" bestFit="1" customWidth="1"/>
    <col min="7712" max="7712" width="13.7109375" bestFit="1" customWidth="1"/>
    <col min="7713" max="7713" width="11.5703125" bestFit="1" customWidth="1"/>
    <col min="7719" max="7720" width="15.28515625" bestFit="1" customWidth="1"/>
    <col min="7721" max="7721" width="19.42578125" bestFit="1" customWidth="1"/>
    <col min="7722" max="7723" width="11.5703125" bestFit="1" customWidth="1"/>
    <col min="7724" max="7724" width="12.140625" bestFit="1" customWidth="1"/>
    <col min="7725" max="7725" width="11.5703125" bestFit="1" customWidth="1"/>
    <col min="7728" max="7728" width="13.7109375" bestFit="1" customWidth="1"/>
    <col min="7729" max="7729" width="11.5703125" bestFit="1" customWidth="1"/>
    <col min="7735" max="7736" width="15.28515625" bestFit="1" customWidth="1"/>
    <col min="7737" max="7737" width="19.42578125" bestFit="1" customWidth="1"/>
    <col min="7738" max="7739" width="11.5703125" bestFit="1" customWidth="1"/>
    <col min="7740" max="7740" width="12.140625" bestFit="1" customWidth="1"/>
    <col min="7741" max="7741" width="11.5703125" bestFit="1" customWidth="1"/>
    <col min="7744" max="7744" width="13.7109375" bestFit="1" customWidth="1"/>
    <col min="7745" max="7745" width="11.5703125" bestFit="1" customWidth="1"/>
    <col min="7751" max="7752" width="15.28515625" bestFit="1" customWidth="1"/>
    <col min="7753" max="7753" width="19.42578125" bestFit="1" customWidth="1"/>
    <col min="7754" max="7755" width="11.5703125" bestFit="1" customWidth="1"/>
    <col min="7756" max="7756" width="12.140625" bestFit="1" customWidth="1"/>
    <col min="7757" max="7757" width="11.5703125" bestFit="1" customWidth="1"/>
    <col min="7760" max="7760" width="13.7109375" bestFit="1" customWidth="1"/>
    <col min="7761" max="7761" width="11.5703125" bestFit="1" customWidth="1"/>
    <col min="7767" max="7768" width="15.28515625" bestFit="1" customWidth="1"/>
    <col min="7769" max="7769" width="19.42578125" bestFit="1" customWidth="1"/>
    <col min="7770" max="7771" width="11.5703125" bestFit="1" customWidth="1"/>
    <col min="7772" max="7772" width="12.140625" bestFit="1" customWidth="1"/>
    <col min="7773" max="7773" width="11.5703125" bestFit="1" customWidth="1"/>
    <col min="7776" max="7776" width="13.7109375" bestFit="1" customWidth="1"/>
    <col min="7777" max="7777" width="11.5703125" bestFit="1" customWidth="1"/>
    <col min="7783" max="7784" width="15.28515625" bestFit="1" customWidth="1"/>
    <col min="7785" max="7785" width="19.42578125" bestFit="1" customWidth="1"/>
    <col min="7786" max="7787" width="11.5703125" bestFit="1" customWidth="1"/>
    <col min="7788" max="7788" width="12.140625" bestFit="1" customWidth="1"/>
    <col min="7789" max="7789" width="11.5703125" bestFit="1" customWidth="1"/>
    <col min="7792" max="7792" width="13.7109375" bestFit="1" customWidth="1"/>
    <col min="7793" max="7793" width="11.5703125" bestFit="1" customWidth="1"/>
    <col min="7799" max="7800" width="15.28515625" bestFit="1" customWidth="1"/>
    <col min="7801" max="7801" width="19.42578125" bestFit="1" customWidth="1"/>
    <col min="7802" max="7803" width="11.5703125" bestFit="1" customWidth="1"/>
    <col min="7804" max="7804" width="12.140625" bestFit="1" customWidth="1"/>
    <col min="7805" max="7805" width="11.5703125" bestFit="1" customWidth="1"/>
    <col min="7808" max="7808" width="13.7109375" bestFit="1" customWidth="1"/>
    <col min="7809" max="7809" width="11.5703125" bestFit="1" customWidth="1"/>
    <col min="7815" max="7816" width="15.28515625" bestFit="1" customWidth="1"/>
    <col min="7817" max="7817" width="19.42578125" bestFit="1" customWidth="1"/>
    <col min="7818" max="7819" width="11.5703125" bestFit="1" customWidth="1"/>
    <col min="7820" max="7820" width="12.140625" bestFit="1" customWidth="1"/>
    <col min="7821" max="7821" width="11.5703125" bestFit="1" customWidth="1"/>
    <col min="7824" max="7824" width="13.7109375" bestFit="1" customWidth="1"/>
    <col min="7825" max="7825" width="11.5703125" bestFit="1" customWidth="1"/>
    <col min="7831" max="7832" width="15.28515625" bestFit="1" customWidth="1"/>
    <col min="7833" max="7833" width="19.42578125" bestFit="1" customWidth="1"/>
    <col min="7834" max="7835" width="11.5703125" bestFit="1" customWidth="1"/>
    <col min="7836" max="7836" width="12.140625" bestFit="1" customWidth="1"/>
    <col min="7837" max="7837" width="11.5703125" bestFit="1" customWidth="1"/>
    <col min="7840" max="7840" width="13.7109375" bestFit="1" customWidth="1"/>
    <col min="7841" max="7841" width="11.5703125" bestFit="1" customWidth="1"/>
    <col min="7847" max="7848" width="15.28515625" bestFit="1" customWidth="1"/>
    <col min="7849" max="7849" width="19.42578125" bestFit="1" customWidth="1"/>
    <col min="7850" max="7851" width="11.5703125" bestFit="1" customWidth="1"/>
    <col min="7852" max="7852" width="12.140625" bestFit="1" customWidth="1"/>
    <col min="7853" max="7853" width="11.5703125" bestFit="1" customWidth="1"/>
    <col min="7856" max="7856" width="13.7109375" bestFit="1" customWidth="1"/>
    <col min="7857" max="7857" width="11.5703125" bestFit="1" customWidth="1"/>
    <col min="7863" max="7864" width="15.28515625" bestFit="1" customWidth="1"/>
    <col min="7865" max="7865" width="19.42578125" bestFit="1" customWidth="1"/>
    <col min="7866" max="7867" width="11.5703125" bestFit="1" customWidth="1"/>
    <col min="7868" max="7868" width="12.140625" bestFit="1" customWidth="1"/>
    <col min="7869" max="7869" width="11.5703125" bestFit="1" customWidth="1"/>
    <col min="7872" max="7872" width="13.7109375" bestFit="1" customWidth="1"/>
    <col min="7873" max="7873" width="11.5703125" bestFit="1" customWidth="1"/>
    <col min="7879" max="7880" width="15.28515625" bestFit="1" customWidth="1"/>
    <col min="7881" max="7881" width="19.42578125" bestFit="1" customWidth="1"/>
    <col min="7882" max="7883" width="11.5703125" bestFit="1" customWidth="1"/>
    <col min="7884" max="7884" width="12.140625" bestFit="1" customWidth="1"/>
    <col min="7885" max="7885" width="11.5703125" bestFit="1" customWidth="1"/>
    <col min="7888" max="7888" width="13.7109375" bestFit="1" customWidth="1"/>
    <col min="7889" max="7889" width="11.5703125" bestFit="1" customWidth="1"/>
    <col min="7895" max="7896" width="15.28515625" bestFit="1" customWidth="1"/>
    <col min="7897" max="7897" width="19.42578125" bestFit="1" customWidth="1"/>
    <col min="7898" max="7899" width="11.5703125" bestFit="1" customWidth="1"/>
    <col min="7900" max="7900" width="12.140625" bestFit="1" customWidth="1"/>
    <col min="7901" max="7901" width="11.5703125" bestFit="1" customWidth="1"/>
    <col min="7904" max="7904" width="13.7109375" bestFit="1" customWidth="1"/>
    <col min="7905" max="7905" width="11.5703125" bestFit="1" customWidth="1"/>
    <col min="7911" max="7912" width="15.28515625" bestFit="1" customWidth="1"/>
    <col min="7913" max="7913" width="19.42578125" bestFit="1" customWidth="1"/>
    <col min="7914" max="7915" width="11.5703125" bestFit="1" customWidth="1"/>
    <col min="7916" max="7916" width="12.140625" bestFit="1" customWidth="1"/>
    <col min="7917" max="7917" width="11.5703125" bestFit="1" customWidth="1"/>
    <col min="7920" max="7920" width="13.7109375" bestFit="1" customWidth="1"/>
    <col min="7921" max="7921" width="11.5703125" bestFit="1" customWidth="1"/>
    <col min="7927" max="7928" width="15.28515625" bestFit="1" customWidth="1"/>
    <col min="7929" max="7929" width="19.42578125" bestFit="1" customWidth="1"/>
    <col min="7930" max="7931" width="11.5703125" bestFit="1" customWidth="1"/>
    <col min="7932" max="7932" width="12.140625" bestFit="1" customWidth="1"/>
    <col min="7933" max="7933" width="11.5703125" bestFit="1" customWidth="1"/>
    <col min="7936" max="7936" width="13.7109375" bestFit="1" customWidth="1"/>
    <col min="7937" max="7937" width="11.5703125" bestFit="1" customWidth="1"/>
    <col min="7943" max="7944" width="15.28515625" bestFit="1" customWidth="1"/>
    <col min="7945" max="7945" width="19.42578125" bestFit="1" customWidth="1"/>
    <col min="7946" max="7947" width="11.5703125" bestFit="1" customWidth="1"/>
    <col min="7948" max="7948" width="12.140625" bestFit="1" customWidth="1"/>
    <col min="7949" max="7949" width="11.5703125" bestFit="1" customWidth="1"/>
    <col min="7952" max="7952" width="13.7109375" bestFit="1" customWidth="1"/>
    <col min="7953" max="7953" width="11.5703125" bestFit="1" customWidth="1"/>
    <col min="7959" max="7960" width="15.28515625" bestFit="1" customWidth="1"/>
    <col min="7961" max="7961" width="19.42578125" bestFit="1" customWidth="1"/>
    <col min="7962" max="7963" width="11.5703125" bestFit="1" customWidth="1"/>
    <col min="7964" max="7964" width="12.140625" bestFit="1" customWidth="1"/>
    <col min="7965" max="7965" width="11.5703125" bestFit="1" customWidth="1"/>
    <col min="7968" max="7968" width="13.7109375" bestFit="1" customWidth="1"/>
    <col min="7969" max="7969" width="11.5703125" bestFit="1" customWidth="1"/>
    <col min="7975" max="7976" width="15.28515625" bestFit="1" customWidth="1"/>
    <col min="7977" max="7977" width="19.42578125" bestFit="1" customWidth="1"/>
    <col min="7978" max="7979" width="11.5703125" bestFit="1" customWidth="1"/>
    <col min="7980" max="7980" width="12.140625" bestFit="1" customWidth="1"/>
    <col min="7981" max="7981" width="11.5703125" bestFit="1" customWidth="1"/>
    <col min="7984" max="7984" width="13.7109375" bestFit="1" customWidth="1"/>
    <col min="7985" max="7985" width="11.5703125" bestFit="1" customWidth="1"/>
    <col min="7991" max="7992" width="15.28515625" bestFit="1" customWidth="1"/>
    <col min="7993" max="7993" width="19.42578125" bestFit="1" customWidth="1"/>
    <col min="7994" max="7995" width="11.5703125" bestFit="1" customWidth="1"/>
    <col min="7996" max="7996" width="12.140625" bestFit="1" customWidth="1"/>
    <col min="7997" max="7997" width="11.5703125" bestFit="1" customWidth="1"/>
    <col min="8000" max="8000" width="13.7109375" bestFit="1" customWidth="1"/>
    <col min="8001" max="8001" width="11.5703125" bestFit="1" customWidth="1"/>
    <col min="8007" max="8008" width="15.28515625" bestFit="1" customWidth="1"/>
    <col min="8009" max="8009" width="19.42578125" bestFit="1" customWidth="1"/>
    <col min="8010" max="8011" width="11.5703125" bestFit="1" customWidth="1"/>
    <col min="8012" max="8012" width="12.140625" bestFit="1" customWidth="1"/>
    <col min="8013" max="8013" width="11.5703125" bestFit="1" customWidth="1"/>
    <col min="8016" max="8016" width="13.7109375" bestFit="1" customWidth="1"/>
    <col min="8017" max="8017" width="11.5703125" bestFit="1" customWidth="1"/>
    <col min="8023" max="8024" width="15.28515625" bestFit="1" customWidth="1"/>
    <col min="8025" max="8025" width="19.42578125" bestFit="1" customWidth="1"/>
    <col min="8026" max="8027" width="11.5703125" bestFit="1" customWidth="1"/>
    <col min="8028" max="8028" width="12.140625" bestFit="1" customWidth="1"/>
    <col min="8029" max="8029" width="11.5703125" bestFit="1" customWidth="1"/>
    <col min="8032" max="8032" width="13.7109375" bestFit="1" customWidth="1"/>
    <col min="8033" max="8033" width="11.5703125" bestFit="1" customWidth="1"/>
    <col min="8039" max="8040" width="15.28515625" bestFit="1" customWidth="1"/>
    <col min="8041" max="8041" width="19.42578125" bestFit="1" customWidth="1"/>
    <col min="8042" max="8043" width="11.5703125" bestFit="1" customWidth="1"/>
    <col min="8044" max="8044" width="12.140625" bestFit="1" customWidth="1"/>
    <col min="8045" max="8045" width="11.5703125" bestFit="1" customWidth="1"/>
    <col min="8048" max="8048" width="13.7109375" bestFit="1" customWidth="1"/>
    <col min="8049" max="8049" width="11.5703125" bestFit="1" customWidth="1"/>
    <col min="8055" max="8056" width="15.28515625" bestFit="1" customWidth="1"/>
    <col min="8057" max="8057" width="19.42578125" bestFit="1" customWidth="1"/>
    <col min="8058" max="8059" width="11.5703125" bestFit="1" customWidth="1"/>
    <col min="8060" max="8060" width="12.140625" bestFit="1" customWidth="1"/>
    <col min="8061" max="8061" width="11.5703125" bestFit="1" customWidth="1"/>
    <col min="8064" max="8064" width="13.7109375" bestFit="1" customWidth="1"/>
    <col min="8065" max="8065" width="11.5703125" bestFit="1" customWidth="1"/>
    <col min="8071" max="8072" width="15.28515625" bestFit="1" customWidth="1"/>
    <col min="8073" max="8073" width="19.42578125" bestFit="1" customWidth="1"/>
    <col min="8074" max="8075" width="11.5703125" bestFit="1" customWidth="1"/>
    <col min="8076" max="8076" width="12.140625" bestFit="1" customWidth="1"/>
    <col min="8077" max="8077" width="11.5703125" bestFit="1" customWidth="1"/>
    <col min="8080" max="8080" width="13.7109375" bestFit="1" customWidth="1"/>
    <col min="8081" max="8081" width="11.5703125" bestFit="1" customWidth="1"/>
    <col min="8087" max="8088" width="15.28515625" bestFit="1" customWidth="1"/>
    <col min="8089" max="8089" width="19.42578125" bestFit="1" customWidth="1"/>
    <col min="8090" max="8091" width="11.5703125" bestFit="1" customWidth="1"/>
    <col min="8092" max="8092" width="12.140625" bestFit="1" customWidth="1"/>
    <col min="8093" max="8093" width="11.5703125" bestFit="1" customWidth="1"/>
    <col min="8096" max="8096" width="13.7109375" bestFit="1" customWidth="1"/>
    <col min="8097" max="8097" width="11.5703125" bestFit="1" customWidth="1"/>
    <col min="8103" max="8104" width="15.28515625" bestFit="1" customWidth="1"/>
    <col min="8105" max="8105" width="19.42578125" bestFit="1" customWidth="1"/>
    <col min="8106" max="8107" width="11.5703125" bestFit="1" customWidth="1"/>
    <col min="8108" max="8108" width="12.140625" bestFit="1" customWidth="1"/>
    <col min="8109" max="8109" width="11.5703125" bestFit="1" customWidth="1"/>
    <col min="8112" max="8112" width="13.7109375" bestFit="1" customWidth="1"/>
    <col min="8113" max="8113" width="11.5703125" bestFit="1" customWidth="1"/>
    <col min="8119" max="8120" width="15.28515625" bestFit="1" customWidth="1"/>
    <col min="8121" max="8121" width="19.42578125" bestFit="1" customWidth="1"/>
    <col min="8122" max="8123" width="11.5703125" bestFit="1" customWidth="1"/>
    <col min="8124" max="8124" width="12.140625" bestFit="1" customWidth="1"/>
    <col min="8125" max="8125" width="11.5703125" bestFit="1" customWidth="1"/>
    <col min="8128" max="8128" width="13.7109375" bestFit="1" customWidth="1"/>
    <col min="8129" max="8129" width="11.5703125" bestFit="1" customWidth="1"/>
    <col min="8135" max="8136" width="15.28515625" bestFit="1" customWidth="1"/>
    <col min="8137" max="8137" width="19.42578125" bestFit="1" customWidth="1"/>
    <col min="8138" max="8139" width="11.5703125" bestFit="1" customWidth="1"/>
    <col min="8140" max="8140" width="12.140625" bestFit="1" customWidth="1"/>
    <col min="8141" max="8141" width="11.5703125" bestFit="1" customWidth="1"/>
    <col min="8144" max="8144" width="13.7109375" bestFit="1" customWidth="1"/>
    <col min="8145" max="8145" width="11.5703125" bestFit="1" customWidth="1"/>
    <col min="8151" max="8152" width="15.28515625" bestFit="1" customWidth="1"/>
    <col min="8153" max="8153" width="19.42578125" bestFit="1" customWidth="1"/>
    <col min="8154" max="8155" width="11.5703125" bestFit="1" customWidth="1"/>
    <col min="8156" max="8156" width="12.140625" bestFit="1" customWidth="1"/>
    <col min="8157" max="8157" width="11.5703125" bestFit="1" customWidth="1"/>
    <col min="8160" max="8160" width="13.7109375" bestFit="1" customWidth="1"/>
    <col min="8161" max="8161" width="11.5703125" bestFit="1" customWidth="1"/>
    <col min="8167" max="8168" width="15.28515625" bestFit="1" customWidth="1"/>
    <col min="8169" max="8169" width="19.42578125" bestFit="1" customWidth="1"/>
    <col min="8170" max="8171" width="11.5703125" bestFit="1" customWidth="1"/>
    <col min="8172" max="8172" width="12.140625" bestFit="1" customWidth="1"/>
    <col min="8173" max="8173" width="11.5703125" bestFit="1" customWidth="1"/>
    <col min="8176" max="8176" width="13.7109375" bestFit="1" customWidth="1"/>
    <col min="8177" max="8177" width="11.5703125" bestFit="1" customWidth="1"/>
    <col min="8183" max="8184" width="15.28515625" bestFit="1" customWidth="1"/>
    <col min="8185" max="8185" width="19.42578125" bestFit="1" customWidth="1"/>
    <col min="8186" max="8187" width="11.5703125" bestFit="1" customWidth="1"/>
    <col min="8188" max="8188" width="12.140625" bestFit="1" customWidth="1"/>
    <col min="8189" max="8189" width="11.5703125" bestFit="1" customWidth="1"/>
    <col min="8192" max="8192" width="13.7109375" bestFit="1" customWidth="1"/>
    <col min="8193" max="8193" width="11.5703125" bestFit="1" customWidth="1"/>
    <col min="8199" max="8200" width="15.28515625" bestFit="1" customWidth="1"/>
    <col min="8201" max="8201" width="19.42578125" bestFit="1" customWidth="1"/>
    <col min="8202" max="8203" width="11.5703125" bestFit="1" customWidth="1"/>
    <col min="8204" max="8204" width="12.140625" bestFit="1" customWidth="1"/>
    <col min="8205" max="8205" width="11.5703125" bestFit="1" customWidth="1"/>
    <col min="8208" max="8208" width="13.7109375" bestFit="1" customWidth="1"/>
    <col min="8209" max="8209" width="11.5703125" bestFit="1" customWidth="1"/>
    <col min="8215" max="8216" width="15.28515625" bestFit="1" customWidth="1"/>
    <col min="8217" max="8217" width="19.42578125" bestFit="1" customWidth="1"/>
    <col min="8218" max="8219" width="11.5703125" bestFit="1" customWidth="1"/>
    <col min="8220" max="8220" width="12.140625" bestFit="1" customWidth="1"/>
    <col min="8221" max="8221" width="11.5703125" bestFit="1" customWidth="1"/>
    <col min="8224" max="8224" width="13.7109375" bestFit="1" customWidth="1"/>
    <col min="8225" max="8225" width="11.5703125" bestFit="1" customWidth="1"/>
    <col min="8231" max="8232" width="15.28515625" bestFit="1" customWidth="1"/>
    <col min="8233" max="8233" width="19.42578125" bestFit="1" customWidth="1"/>
    <col min="8234" max="8235" width="11.5703125" bestFit="1" customWidth="1"/>
    <col min="8236" max="8236" width="12.140625" bestFit="1" customWidth="1"/>
    <col min="8237" max="8237" width="11.5703125" bestFit="1" customWidth="1"/>
    <col min="8240" max="8240" width="13.7109375" bestFit="1" customWidth="1"/>
    <col min="8241" max="8241" width="11.5703125" bestFit="1" customWidth="1"/>
    <col min="8247" max="8248" width="15.28515625" bestFit="1" customWidth="1"/>
    <col min="8249" max="8249" width="19.42578125" bestFit="1" customWidth="1"/>
    <col min="8250" max="8251" width="11.5703125" bestFit="1" customWidth="1"/>
    <col min="8252" max="8252" width="12.140625" bestFit="1" customWidth="1"/>
    <col min="8253" max="8253" width="11.5703125" bestFit="1" customWidth="1"/>
    <col min="8256" max="8256" width="13.7109375" bestFit="1" customWidth="1"/>
    <col min="8257" max="8257" width="11.5703125" bestFit="1" customWidth="1"/>
    <col min="8263" max="8264" width="15.28515625" bestFit="1" customWidth="1"/>
    <col min="8265" max="8265" width="19.42578125" bestFit="1" customWidth="1"/>
    <col min="8266" max="8267" width="11.5703125" bestFit="1" customWidth="1"/>
    <col min="8268" max="8268" width="12.140625" bestFit="1" customWidth="1"/>
    <col min="8269" max="8269" width="11.5703125" bestFit="1" customWidth="1"/>
    <col min="8272" max="8272" width="13.7109375" bestFit="1" customWidth="1"/>
    <col min="8273" max="8273" width="11.5703125" bestFit="1" customWidth="1"/>
    <col min="8279" max="8280" width="15.28515625" bestFit="1" customWidth="1"/>
    <col min="8281" max="8281" width="19.42578125" bestFit="1" customWidth="1"/>
    <col min="8282" max="8283" width="11.5703125" bestFit="1" customWidth="1"/>
    <col min="8284" max="8284" width="12.140625" bestFit="1" customWidth="1"/>
    <col min="8285" max="8285" width="11.5703125" bestFit="1" customWidth="1"/>
    <col min="8288" max="8288" width="13.7109375" bestFit="1" customWidth="1"/>
    <col min="8289" max="8289" width="11.5703125" bestFit="1" customWidth="1"/>
    <col min="8295" max="8296" width="15.28515625" bestFit="1" customWidth="1"/>
    <col min="8297" max="8297" width="19.42578125" bestFit="1" customWidth="1"/>
    <col min="8298" max="8299" width="11.5703125" bestFit="1" customWidth="1"/>
    <col min="8300" max="8300" width="12.140625" bestFit="1" customWidth="1"/>
    <col min="8301" max="8301" width="11.5703125" bestFit="1" customWidth="1"/>
    <col min="8304" max="8304" width="13.7109375" bestFit="1" customWidth="1"/>
    <col min="8305" max="8305" width="11.5703125" bestFit="1" customWidth="1"/>
    <col min="8311" max="8312" width="15.28515625" bestFit="1" customWidth="1"/>
    <col min="8313" max="8313" width="19.42578125" bestFit="1" customWidth="1"/>
    <col min="8314" max="8315" width="11.5703125" bestFit="1" customWidth="1"/>
    <col min="8316" max="8316" width="12.140625" bestFit="1" customWidth="1"/>
    <col min="8317" max="8317" width="11.5703125" bestFit="1" customWidth="1"/>
    <col min="8320" max="8320" width="13.7109375" bestFit="1" customWidth="1"/>
    <col min="8321" max="8321" width="11.5703125" bestFit="1" customWidth="1"/>
    <col min="8327" max="8328" width="15.28515625" bestFit="1" customWidth="1"/>
    <col min="8329" max="8329" width="19.42578125" bestFit="1" customWidth="1"/>
    <col min="8330" max="8331" width="11.5703125" bestFit="1" customWidth="1"/>
    <col min="8332" max="8332" width="12.140625" bestFit="1" customWidth="1"/>
    <col min="8333" max="8333" width="11.5703125" bestFit="1" customWidth="1"/>
    <col min="8336" max="8336" width="13.7109375" bestFit="1" customWidth="1"/>
    <col min="8337" max="8337" width="11.5703125" bestFit="1" customWidth="1"/>
    <col min="8343" max="8344" width="15.28515625" bestFit="1" customWidth="1"/>
    <col min="8345" max="8345" width="19.42578125" bestFit="1" customWidth="1"/>
    <col min="8346" max="8347" width="11.5703125" bestFit="1" customWidth="1"/>
    <col min="8348" max="8348" width="12.140625" bestFit="1" customWidth="1"/>
    <col min="8349" max="8349" width="11.5703125" bestFit="1" customWidth="1"/>
    <col min="8352" max="8352" width="13.7109375" bestFit="1" customWidth="1"/>
    <col min="8353" max="8353" width="11.5703125" bestFit="1" customWidth="1"/>
    <col min="8359" max="8360" width="15.28515625" bestFit="1" customWidth="1"/>
    <col min="8361" max="8361" width="19.42578125" bestFit="1" customWidth="1"/>
    <col min="8362" max="8363" width="11.5703125" bestFit="1" customWidth="1"/>
    <col min="8364" max="8364" width="12.140625" bestFit="1" customWidth="1"/>
    <col min="8365" max="8365" width="11.5703125" bestFit="1" customWidth="1"/>
    <col min="8368" max="8368" width="13.7109375" bestFit="1" customWidth="1"/>
    <col min="8369" max="8369" width="11.5703125" bestFit="1" customWidth="1"/>
    <col min="8375" max="8376" width="15.28515625" bestFit="1" customWidth="1"/>
    <col min="8377" max="8377" width="19.42578125" bestFit="1" customWidth="1"/>
    <col min="8378" max="8379" width="11.5703125" bestFit="1" customWidth="1"/>
    <col min="8380" max="8380" width="12.140625" bestFit="1" customWidth="1"/>
    <col min="8381" max="8381" width="11.5703125" bestFit="1" customWidth="1"/>
    <col min="8384" max="8384" width="13.7109375" bestFit="1" customWidth="1"/>
    <col min="8385" max="8385" width="11.5703125" bestFit="1" customWidth="1"/>
    <col min="8391" max="8392" width="15.28515625" bestFit="1" customWidth="1"/>
    <col min="8393" max="8393" width="19.42578125" bestFit="1" customWidth="1"/>
    <col min="8394" max="8395" width="11.5703125" bestFit="1" customWidth="1"/>
    <col min="8396" max="8396" width="12.140625" bestFit="1" customWidth="1"/>
    <col min="8397" max="8397" width="11.5703125" bestFit="1" customWidth="1"/>
    <col min="8400" max="8400" width="13.7109375" bestFit="1" customWidth="1"/>
    <col min="8401" max="8401" width="11.5703125" bestFit="1" customWidth="1"/>
    <col min="8407" max="8408" width="15.28515625" bestFit="1" customWidth="1"/>
    <col min="8409" max="8409" width="19.42578125" bestFit="1" customWidth="1"/>
    <col min="8410" max="8411" width="11.5703125" bestFit="1" customWidth="1"/>
    <col min="8412" max="8412" width="12.140625" bestFit="1" customWidth="1"/>
    <col min="8413" max="8413" width="11.5703125" bestFit="1" customWidth="1"/>
    <col min="8416" max="8416" width="13.7109375" bestFit="1" customWidth="1"/>
    <col min="8417" max="8417" width="11.5703125" bestFit="1" customWidth="1"/>
    <col min="8423" max="8424" width="15.28515625" bestFit="1" customWidth="1"/>
    <col min="8425" max="8425" width="19.42578125" bestFit="1" customWidth="1"/>
    <col min="8426" max="8427" width="11.5703125" bestFit="1" customWidth="1"/>
    <col min="8428" max="8428" width="12.140625" bestFit="1" customWidth="1"/>
    <col min="8429" max="8429" width="11.5703125" bestFit="1" customWidth="1"/>
    <col min="8432" max="8432" width="13.7109375" bestFit="1" customWidth="1"/>
    <col min="8433" max="8433" width="11.5703125" bestFit="1" customWidth="1"/>
    <col min="8439" max="8440" width="15.28515625" bestFit="1" customWidth="1"/>
    <col min="8441" max="8441" width="19.42578125" bestFit="1" customWidth="1"/>
    <col min="8442" max="8443" width="11.5703125" bestFit="1" customWidth="1"/>
    <col min="8444" max="8444" width="12.140625" bestFit="1" customWidth="1"/>
    <col min="8445" max="8445" width="11.5703125" bestFit="1" customWidth="1"/>
    <col min="8448" max="8448" width="13.7109375" bestFit="1" customWidth="1"/>
    <col min="8449" max="8449" width="11.5703125" bestFit="1" customWidth="1"/>
    <col min="8455" max="8456" width="15.28515625" bestFit="1" customWidth="1"/>
    <col min="8457" max="8457" width="19.42578125" bestFit="1" customWidth="1"/>
    <col min="8458" max="8459" width="11.5703125" bestFit="1" customWidth="1"/>
    <col min="8460" max="8460" width="12.140625" bestFit="1" customWidth="1"/>
    <col min="8461" max="8461" width="11.5703125" bestFit="1" customWidth="1"/>
    <col min="8464" max="8464" width="13.7109375" bestFit="1" customWidth="1"/>
    <col min="8465" max="8465" width="11.5703125" bestFit="1" customWidth="1"/>
    <col min="8471" max="8472" width="15.28515625" bestFit="1" customWidth="1"/>
    <col min="8473" max="8473" width="19.42578125" bestFit="1" customWidth="1"/>
    <col min="8474" max="8475" width="11.5703125" bestFit="1" customWidth="1"/>
    <col min="8476" max="8476" width="12.140625" bestFit="1" customWidth="1"/>
    <col min="8477" max="8477" width="11.5703125" bestFit="1" customWidth="1"/>
    <col min="8480" max="8480" width="13.7109375" bestFit="1" customWidth="1"/>
    <col min="8481" max="8481" width="11.5703125" bestFit="1" customWidth="1"/>
    <col min="8487" max="8488" width="15.28515625" bestFit="1" customWidth="1"/>
    <col min="8489" max="8489" width="19.42578125" bestFit="1" customWidth="1"/>
    <col min="8490" max="8491" width="11.5703125" bestFit="1" customWidth="1"/>
    <col min="8492" max="8492" width="12.140625" bestFit="1" customWidth="1"/>
    <col min="8493" max="8493" width="11.5703125" bestFit="1" customWidth="1"/>
    <col min="8496" max="8496" width="13.7109375" bestFit="1" customWidth="1"/>
    <col min="8497" max="8497" width="11.5703125" bestFit="1" customWidth="1"/>
    <col min="8503" max="8504" width="15.28515625" bestFit="1" customWidth="1"/>
    <col min="8505" max="8505" width="19.42578125" bestFit="1" customWidth="1"/>
    <col min="8506" max="8507" width="11.5703125" bestFit="1" customWidth="1"/>
    <col min="8508" max="8508" width="12.140625" bestFit="1" customWidth="1"/>
    <col min="8509" max="8509" width="11.5703125" bestFit="1" customWidth="1"/>
    <col min="8512" max="8512" width="13.7109375" bestFit="1" customWidth="1"/>
    <col min="8513" max="8513" width="11.5703125" bestFit="1" customWidth="1"/>
    <col min="8519" max="8520" width="15.28515625" bestFit="1" customWidth="1"/>
    <col min="8521" max="8521" width="19.42578125" bestFit="1" customWidth="1"/>
    <col min="8522" max="8523" width="11.5703125" bestFit="1" customWidth="1"/>
    <col min="8524" max="8524" width="12.140625" bestFit="1" customWidth="1"/>
    <col min="8525" max="8525" width="11.5703125" bestFit="1" customWidth="1"/>
    <col min="8528" max="8528" width="13.7109375" bestFit="1" customWidth="1"/>
    <col min="8529" max="8529" width="11.5703125" bestFit="1" customWidth="1"/>
    <col min="8535" max="8536" width="15.28515625" bestFit="1" customWidth="1"/>
    <col min="8537" max="8537" width="19.42578125" bestFit="1" customWidth="1"/>
    <col min="8538" max="8539" width="11.5703125" bestFit="1" customWidth="1"/>
    <col min="8540" max="8540" width="12.140625" bestFit="1" customWidth="1"/>
    <col min="8541" max="8541" width="11.5703125" bestFit="1" customWidth="1"/>
    <col min="8544" max="8544" width="13.7109375" bestFit="1" customWidth="1"/>
    <col min="8545" max="8545" width="11.5703125" bestFit="1" customWidth="1"/>
    <col min="8551" max="8552" width="15.28515625" bestFit="1" customWidth="1"/>
    <col min="8553" max="8553" width="19.42578125" bestFit="1" customWidth="1"/>
    <col min="8554" max="8555" width="11.5703125" bestFit="1" customWidth="1"/>
    <col min="8556" max="8556" width="12.140625" bestFit="1" customWidth="1"/>
    <col min="8557" max="8557" width="11.5703125" bestFit="1" customWidth="1"/>
    <col min="8560" max="8560" width="13.7109375" bestFit="1" customWidth="1"/>
    <col min="8561" max="8561" width="11.5703125" bestFit="1" customWidth="1"/>
    <col min="8567" max="8568" width="15.28515625" bestFit="1" customWidth="1"/>
    <col min="8569" max="8569" width="19.42578125" bestFit="1" customWidth="1"/>
    <col min="8570" max="8571" width="11.5703125" bestFit="1" customWidth="1"/>
    <col min="8572" max="8572" width="12.140625" bestFit="1" customWidth="1"/>
    <col min="8573" max="8573" width="11.5703125" bestFit="1" customWidth="1"/>
    <col min="8576" max="8576" width="13.7109375" bestFit="1" customWidth="1"/>
    <col min="8577" max="8577" width="11.5703125" bestFit="1" customWidth="1"/>
    <col min="8583" max="8584" width="15.28515625" bestFit="1" customWidth="1"/>
    <col min="8585" max="8585" width="19.42578125" bestFit="1" customWidth="1"/>
    <col min="8586" max="8587" width="11.5703125" bestFit="1" customWidth="1"/>
    <col min="8588" max="8588" width="12.140625" bestFit="1" customWidth="1"/>
    <col min="8589" max="8589" width="11.5703125" bestFit="1" customWidth="1"/>
    <col min="8592" max="8592" width="13.7109375" bestFit="1" customWidth="1"/>
    <col min="8593" max="8593" width="11.5703125" bestFit="1" customWidth="1"/>
    <col min="8599" max="8600" width="15.28515625" bestFit="1" customWidth="1"/>
    <col min="8601" max="8601" width="19.42578125" bestFit="1" customWidth="1"/>
    <col min="8602" max="8603" width="11.5703125" bestFit="1" customWidth="1"/>
    <col min="8604" max="8604" width="12.140625" bestFit="1" customWidth="1"/>
    <col min="8605" max="8605" width="11.5703125" bestFit="1" customWidth="1"/>
    <col min="8608" max="8608" width="13.7109375" bestFit="1" customWidth="1"/>
    <col min="8609" max="8609" width="11.5703125" bestFit="1" customWidth="1"/>
    <col min="8615" max="8616" width="15.28515625" bestFit="1" customWidth="1"/>
    <col min="8617" max="8617" width="19.42578125" bestFit="1" customWidth="1"/>
    <col min="8618" max="8619" width="11.5703125" bestFit="1" customWidth="1"/>
    <col min="8620" max="8620" width="12.140625" bestFit="1" customWidth="1"/>
    <col min="8621" max="8621" width="11.5703125" bestFit="1" customWidth="1"/>
    <col min="8624" max="8624" width="13.7109375" bestFit="1" customWidth="1"/>
    <col min="8625" max="8625" width="11.5703125" bestFit="1" customWidth="1"/>
    <col min="8631" max="8632" width="15.28515625" bestFit="1" customWidth="1"/>
    <col min="8633" max="8633" width="19.42578125" bestFit="1" customWidth="1"/>
    <col min="8634" max="8635" width="11.5703125" bestFit="1" customWidth="1"/>
    <col min="8636" max="8636" width="12.140625" bestFit="1" customWidth="1"/>
    <col min="8637" max="8637" width="11.5703125" bestFit="1" customWidth="1"/>
    <col min="8640" max="8640" width="13.7109375" bestFit="1" customWidth="1"/>
    <col min="8641" max="8641" width="11.5703125" bestFit="1" customWidth="1"/>
    <col min="8647" max="8648" width="15.28515625" bestFit="1" customWidth="1"/>
    <col min="8649" max="8649" width="19.42578125" bestFit="1" customWidth="1"/>
    <col min="8650" max="8651" width="11.5703125" bestFit="1" customWidth="1"/>
    <col min="8652" max="8652" width="12.140625" bestFit="1" customWidth="1"/>
    <col min="8653" max="8653" width="11.5703125" bestFit="1" customWidth="1"/>
    <col min="8656" max="8656" width="13.7109375" bestFit="1" customWidth="1"/>
    <col min="8657" max="8657" width="11.5703125" bestFit="1" customWidth="1"/>
    <col min="8663" max="8664" width="15.28515625" bestFit="1" customWidth="1"/>
    <col min="8665" max="8665" width="19.42578125" bestFit="1" customWidth="1"/>
    <col min="8666" max="8667" width="11.5703125" bestFit="1" customWidth="1"/>
    <col min="8668" max="8668" width="12.140625" bestFit="1" customWidth="1"/>
    <col min="8669" max="8669" width="11.5703125" bestFit="1" customWidth="1"/>
    <col min="8672" max="8672" width="13.7109375" bestFit="1" customWidth="1"/>
    <col min="8673" max="8673" width="11.5703125" bestFit="1" customWidth="1"/>
    <col min="8679" max="8680" width="15.28515625" bestFit="1" customWidth="1"/>
    <col min="8681" max="8681" width="19.42578125" bestFit="1" customWidth="1"/>
    <col min="8682" max="8683" width="11.5703125" bestFit="1" customWidth="1"/>
    <col min="8684" max="8684" width="12.140625" bestFit="1" customWidth="1"/>
    <col min="8685" max="8685" width="11.5703125" bestFit="1" customWidth="1"/>
    <col min="8688" max="8688" width="13.7109375" bestFit="1" customWidth="1"/>
    <col min="8689" max="8689" width="11.5703125" bestFit="1" customWidth="1"/>
    <col min="8695" max="8696" width="15.28515625" bestFit="1" customWidth="1"/>
    <col min="8697" max="8697" width="19.42578125" bestFit="1" customWidth="1"/>
    <col min="8698" max="8699" width="11.5703125" bestFit="1" customWidth="1"/>
    <col min="8700" max="8700" width="12.140625" bestFit="1" customWidth="1"/>
    <col min="8701" max="8701" width="11.5703125" bestFit="1" customWidth="1"/>
    <col min="8704" max="8704" width="13.7109375" bestFit="1" customWidth="1"/>
    <col min="8705" max="8705" width="11.5703125" bestFit="1" customWidth="1"/>
    <col min="8711" max="8712" width="15.28515625" bestFit="1" customWidth="1"/>
    <col min="8713" max="8713" width="19.42578125" bestFit="1" customWidth="1"/>
    <col min="8714" max="8715" width="11.5703125" bestFit="1" customWidth="1"/>
    <col min="8716" max="8716" width="12.140625" bestFit="1" customWidth="1"/>
    <col min="8717" max="8717" width="11.5703125" bestFit="1" customWidth="1"/>
    <col min="8720" max="8720" width="13.7109375" bestFit="1" customWidth="1"/>
    <col min="8721" max="8721" width="11.5703125" bestFit="1" customWidth="1"/>
    <col min="8727" max="8728" width="15.28515625" bestFit="1" customWidth="1"/>
    <col min="8729" max="8729" width="19.42578125" bestFit="1" customWidth="1"/>
    <col min="8730" max="8731" width="11.5703125" bestFit="1" customWidth="1"/>
    <col min="8732" max="8732" width="12.140625" bestFit="1" customWidth="1"/>
    <col min="8733" max="8733" width="11.5703125" bestFit="1" customWidth="1"/>
    <col min="8736" max="8736" width="13.7109375" bestFit="1" customWidth="1"/>
    <col min="8737" max="8737" width="11.5703125" bestFit="1" customWidth="1"/>
    <col min="8743" max="8744" width="15.28515625" bestFit="1" customWidth="1"/>
    <col min="8745" max="8745" width="19.42578125" bestFit="1" customWidth="1"/>
    <col min="8746" max="8747" width="11.5703125" bestFit="1" customWidth="1"/>
    <col min="8748" max="8748" width="12.140625" bestFit="1" customWidth="1"/>
    <col min="8749" max="8749" width="11.5703125" bestFit="1" customWidth="1"/>
    <col min="8752" max="8752" width="13.7109375" bestFit="1" customWidth="1"/>
    <col min="8753" max="8753" width="11.5703125" bestFit="1" customWidth="1"/>
    <col min="8759" max="8760" width="15.28515625" bestFit="1" customWidth="1"/>
    <col min="8761" max="8761" width="19.42578125" bestFit="1" customWidth="1"/>
    <col min="8762" max="8763" width="11.5703125" bestFit="1" customWidth="1"/>
    <col min="8764" max="8764" width="12.140625" bestFit="1" customWidth="1"/>
    <col min="8765" max="8765" width="11.5703125" bestFit="1" customWidth="1"/>
    <col min="8768" max="8768" width="13.7109375" bestFit="1" customWidth="1"/>
    <col min="8769" max="8769" width="11.5703125" bestFit="1" customWidth="1"/>
    <col min="8775" max="8776" width="15.28515625" bestFit="1" customWidth="1"/>
    <col min="8777" max="8777" width="19.42578125" bestFit="1" customWidth="1"/>
    <col min="8778" max="8779" width="11.5703125" bestFit="1" customWidth="1"/>
    <col min="8780" max="8780" width="12.140625" bestFit="1" customWidth="1"/>
    <col min="8781" max="8781" width="11.5703125" bestFit="1" customWidth="1"/>
    <col min="8784" max="8784" width="13.7109375" bestFit="1" customWidth="1"/>
    <col min="8785" max="8785" width="11.5703125" bestFit="1" customWidth="1"/>
    <col min="8791" max="8792" width="15.28515625" bestFit="1" customWidth="1"/>
    <col min="8793" max="8793" width="19.42578125" bestFit="1" customWidth="1"/>
    <col min="8794" max="8795" width="11.5703125" bestFit="1" customWidth="1"/>
    <col min="8796" max="8796" width="12.140625" bestFit="1" customWidth="1"/>
    <col min="8797" max="8797" width="11.5703125" bestFit="1" customWidth="1"/>
    <col min="8800" max="8800" width="13.7109375" bestFit="1" customWidth="1"/>
    <col min="8801" max="8801" width="11.5703125" bestFit="1" customWidth="1"/>
    <col min="8807" max="8808" width="15.28515625" bestFit="1" customWidth="1"/>
    <col min="8809" max="8809" width="19.42578125" bestFit="1" customWidth="1"/>
    <col min="8810" max="8811" width="11.5703125" bestFit="1" customWidth="1"/>
    <col min="8812" max="8812" width="12.140625" bestFit="1" customWidth="1"/>
    <col min="8813" max="8813" width="11.5703125" bestFit="1" customWidth="1"/>
    <col min="8816" max="8816" width="13.7109375" bestFit="1" customWidth="1"/>
    <col min="8817" max="8817" width="11.5703125" bestFit="1" customWidth="1"/>
    <col min="8823" max="8824" width="15.28515625" bestFit="1" customWidth="1"/>
    <col min="8825" max="8825" width="19.42578125" bestFit="1" customWidth="1"/>
    <col min="8826" max="8827" width="11.5703125" bestFit="1" customWidth="1"/>
    <col min="8828" max="8828" width="12.140625" bestFit="1" customWidth="1"/>
    <col min="8829" max="8829" width="11.5703125" bestFit="1" customWidth="1"/>
    <col min="8832" max="8832" width="13.7109375" bestFit="1" customWidth="1"/>
    <col min="8833" max="8833" width="11.5703125" bestFit="1" customWidth="1"/>
    <col min="8839" max="8840" width="15.28515625" bestFit="1" customWidth="1"/>
    <col min="8841" max="8841" width="19.42578125" bestFit="1" customWidth="1"/>
    <col min="8842" max="8843" width="11.5703125" bestFit="1" customWidth="1"/>
    <col min="8844" max="8844" width="12.140625" bestFit="1" customWidth="1"/>
    <col min="8845" max="8845" width="11.5703125" bestFit="1" customWidth="1"/>
    <col min="8848" max="8848" width="13.7109375" bestFit="1" customWidth="1"/>
    <col min="8849" max="8849" width="11.5703125" bestFit="1" customWidth="1"/>
    <col min="8855" max="8856" width="15.28515625" bestFit="1" customWidth="1"/>
    <col min="8857" max="8857" width="19.42578125" bestFit="1" customWidth="1"/>
    <col min="8858" max="8859" width="11.5703125" bestFit="1" customWidth="1"/>
    <col min="8860" max="8860" width="12.140625" bestFit="1" customWidth="1"/>
    <col min="8861" max="8861" width="11.5703125" bestFit="1" customWidth="1"/>
    <col min="8864" max="8864" width="13.7109375" bestFit="1" customWidth="1"/>
    <col min="8865" max="8865" width="11.5703125" bestFit="1" customWidth="1"/>
    <col min="8871" max="8872" width="15.28515625" bestFit="1" customWidth="1"/>
    <col min="8873" max="8873" width="19.42578125" bestFit="1" customWidth="1"/>
    <col min="8874" max="8875" width="11.5703125" bestFit="1" customWidth="1"/>
    <col min="8876" max="8876" width="12.140625" bestFit="1" customWidth="1"/>
    <col min="8877" max="8877" width="11.5703125" bestFit="1" customWidth="1"/>
    <col min="8880" max="8880" width="13.7109375" bestFit="1" customWidth="1"/>
    <col min="8881" max="8881" width="11.5703125" bestFit="1" customWidth="1"/>
    <col min="8887" max="8888" width="15.28515625" bestFit="1" customWidth="1"/>
    <col min="8889" max="8889" width="19.42578125" bestFit="1" customWidth="1"/>
    <col min="8890" max="8891" width="11.5703125" bestFit="1" customWidth="1"/>
    <col min="8892" max="8892" width="12.140625" bestFit="1" customWidth="1"/>
    <col min="8893" max="8893" width="11.5703125" bestFit="1" customWidth="1"/>
    <col min="8896" max="8896" width="13.7109375" bestFit="1" customWidth="1"/>
    <col min="8897" max="8897" width="11.5703125" bestFit="1" customWidth="1"/>
    <col min="8903" max="8904" width="15.28515625" bestFit="1" customWidth="1"/>
    <col min="8905" max="8905" width="19.42578125" bestFit="1" customWidth="1"/>
    <col min="8906" max="8907" width="11.5703125" bestFit="1" customWidth="1"/>
    <col min="8908" max="8908" width="12.140625" bestFit="1" customWidth="1"/>
    <col min="8909" max="8909" width="11.5703125" bestFit="1" customWidth="1"/>
    <col min="8912" max="8912" width="13.7109375" bestFit="1" customWidth="1"/>
    <col min="8913" max="8913" width="11.5703125" bestFit="1" customWidth="1"/>
    <col min="8919" max="8920" width="15.28515625" bestFit="1" customWidth="1"/>
    <col min="8921" max="8921" width="19.42578125" bestFit="1" customWidth="1"/>
    <col min="8922" max="8923" width="11.5703125" bestFit="1" customWidth="1"/>
    <col min="8924" max="8924" width="12.140625" bestFit="1" customWidth="1"/>
    <col min="8925" max="8925" width="11.5703125" bestFit="1" customWidth="1"/>
    <col min="8928" max="8928" width="13.7109375" bestFit="1" customWidth="1"/>
    <col min="8929" max="8929" width="11.5703125" bestFit="1" customWidth="1"/>
    <col min="8935" max="8936" width="15.28515625" bestFit="1" customWidth="1"/>
    <col min="8937" max="8937" width="19.42578125" bestFit="1" customWidth="1"/>
    <col min="8938" max="8939" width="11.5703125" bestFit="1" customWidth="1"/>
    <col min="8940" max="8940" width="12.140625" bestFit="1" customWidth="1"/>
    <col min="8941" max="8941" width="11.5703125" bestFit="1" customWidth="1"/>
    <col min="8944" max="8944" width="13.7109375" bestFit="1" customWidth="1"/>
    <col min="8945" max="8945" width="11.5703125" bestFit="1" customWidth="1"/>
    <col min="8951" max="8952" width="15.28515625" bestFit="1" customWidth="1"/>
    <col min="8953" max="8953" width="19.42578125" bestFit="1" customWidth="1"/>
    <col min="8954" max="8955" width="11.5703125" bestFit="1" customWidth="1"/>
    <col min="8956" max="8956" width="12.140625" bestFit="1" customWidth="1"/>
    <col min="8957" max="8957" width="11.5703125" bestFit="1" customWidth="1"/>
    <col min="8960" max="8960" width="13.7109375" bestFit="1" customWidth="1"/>
    <col min="8961" max="8961" width="11.5703125" bestFit="1" customWidth="1"/>
    <col min="8967" max="8968" width="15.28515625" bestFit="1" customWidth="1"/>
    <col min="8969" max="8969" width="19.42578125" bestFit="1" customWidth="1"/>
    <col min="8970" max="8971" width="11.5703125" bestFit="1" customWidth="1"/>
    <col min="8972" max="8972" width="12.140625" bestFit="1" customWidth="1"/>
    <col min="8973" max="8973" width="11.5703125" bestFit="1" customWidth="1"/>
    <col min="8976" max="8976" width="13.7109375" bestFit="1" customWidth="1"/>
    <col min="8977" max="8977" width="11.5703125" bestFit="1" customWidth="1"/>
    <col min="8983" max="8984" width="15.28515625" bestFit="1" customWidth="1"/>
    <col min="8985" max="8985" width="19.42578125" bestFit="1" customWidth="1"/>
    <col min="8986" max="8987" width="11.5703125" bestFit="1" customWidth="1"/>
    <col min="8988" max="8988" width="12.140625" bestFit="1" customWidth="1"/>
    <col min="8989" max="8989" width="11.5703125" bestFit="1" customWidth="1"/>
    <col min="8992" max="8992" width="13.7109375" bestFit="1" customWidth="1"/>
    <col min="8993" max="8993" width="11.5703125" bestFit="1" customWidth="1"/>
    <col min="8999" max="9000" width="15.28515625" bestFit="1" customWidth="1"/>
    <col min="9001" max="9001" width="19.42578125" bestFit="1" customWidth="1"/>
    <col min="9002" max="9003" width="11.5703125" bestFit="1" customWidth="1"/>
    <col min="9004" max="9004" width="12.140625" bestFit="1" customWidth="1"/>
    <col min="9005" max="9005" width="11.5703125" bestFit="1" customWidth="1"/>
    <col min="9008" max="9008" width="13.7109375" bestFit="1" customWidth="1"/>
    <col min="9009" max="9009" width="11.5703125" bestFit="1" customWidth="1"/>
    <col min="9015" max="9016" width="15.28515625" bestFit="1" customWidth="1"/>
    <col min="9017" max="9017" width="19.42578125" bestFit="1" customWidth="1"/>
    <col min="9018" max="9019" width="11.5703125" bestFit="1" customWidth="1"/>
    <col min="9020" max="9020" width="12.140625" bestFit="1" customWidth="1"/>
    <col min="9021" max="9021" width="11.5703125" bestFit="1" customWidth="1"/>
    <col min="9024" max="9024" width="13.7109375" bestFit="1" customWidth="1"/>
    <col min="9025" max="9025" width="11.5703125" bestFit="1" customWidth="1"/>
    <col min="9031" max="9032" width="15.28515625" bestFit="1" customWidth="1"/>
    <col min="9033" max="9033" width="19.42578125" bestFit="1" customWidth="1"/>
    <col min="9034" max="9035" width="11.5703125" bestFit="1" customWidth="1"/>
    <col min="9036" max="9036" width="12.140625" bestFit="1" customWidth="1"/>
    <col min="9037" max="9037" width="11.5703125" bestFit="1" customWidth="1"/>
    <col min="9040" max="9040" width="13.7109375" bestFit="1" customWidth="1"/>
    <col min="9041" max="9041" width="11.5703125" bestFit="1" customWidth="1"/>
    <col min="9047" max="9048" width="15.28515625" bestFit="1" customWidth="1"/>
    <col min="9049" max="9049" width="19.42578125" bestFit="1" customWidth="1"/>
    <col min="9050" max="9051" width="11.5703125" bestFit="1" customWidth="1"/>
    <col min="9052" max="9052" width="12.140625" bestFit="1" customWidth="1"/>
    <col min="9053" max="9053" width="11.5703125" bestFit="1" customWidth="1"/>
    <col min="9056" max="9056" width="13.7109375" bestFit="1" customWidth="1"/>
    <col min="9057" max="9057" width="11.5703125" bestFit="1" customWidth="1"/>
    <col min="9063" max="9064" width="15.28515625" bestFit="1" customWidth="1"/>
    <col min="9065" max="9065" width="19.42578125" bestFit="1" customWidth="1"/>
    <col min="9066" max="9067" width="11.5703125" bestFit="1" customWidth="1"/>
    <col min="9068" max="9068" width="12.140625" bestFit="1" customWidth="1"/>
    <col min="9069" max="9069" width="11.5703125" bestFit="1" customWidth="1"/>
    <col min="9072" max="9072" width="13.7109375" bestFit="1" customWidth="1"/>
    <col min="9073" max="9073" width="11.5703125" bestFit="1" customWidth="1"/>
    <col min="9079" max="9080" width="15.28515625" bestFit="1" customWidth="1"/>
    <col min="9081" max="9081" width="19.42578125" bestFit="1" customWidth="1"/>
    <col min="9082" max="9083" width="11.5703125" bestFit="1" customWidth="1"/>
    <col min="9084" max="9084" width="12.140625" bestFit="1" customWidth="1"/>
    <col min="9085" max="9085" width="11.5703125" bestFit="1" customWidth="1"/>
    <col min="9088" max="9088" width="13.7109375" bestFit="1" customWidth="1"/>
    <col min="9089" max="9089" width="11.5703125" bestFit="1" customWidth="1"/>
    <col min="9095" max="9096" width="15.28515625" bestFit="1" customWidth="1"/>
    <col min="9097" max="9097" width="19.42578125" bestFit="1" customWidth="1"/>
    <col min="9098" max="9099" width="11.5703125" bestFit="1" customWidth="1"/>
    <col min="9100" max="9100" width="12.140625" bestFit="1" customWidth="1"/>
    <col min="9101" max="9101" width="11.5703125" bestFit="1" customWidth="1"/>
    <col min="9104" max="9104" width="13.7109375" bestFit="1" customWidth="1"/>
    <col min="9105" max="9105" width="11.5703125" bestFit="1" customWidth="1"/>
    <col min="9111" max="9112" width="15.28515625" bestFit="1" customWidth="1"/>
    <col min="9113" max="9113" width="19.42578125" bestFit="1" customWidth="1"/>
    <col min="9114" max="9115" width="11.5703125" bestFit="1" customWidth="1"/>
    <col min="9116" max="9116" width="12.140625" bestFit="1" customWidth="1"/>
    <col min="9117" max="9117" width="11.5703125" bestFit="1" customWidth="1"/>
    <col min="9120" max="9120" width="13.7109375" bestFit="1" customWidth="1"/>
    <col min="9121" max="9121" width="11.5703125" bestFit="1" customWidth="1"/>
    <col min="9127" max="9128" width="15.28515625" bestFit="1" customWidth="1"/>
    <col min="9129" max="9129" width="19.42578125" bestFit="1" customWidth="1"/>
    <col min="9130" max="9131" width="11.5703125" bestFit="1" customWidth="1"/>
    <col min="9132" max="9132" width="12.140625" bestFit="1" customWidth="1"/>
    <col min="9133" max="9133" width="11.5703125" bestFit="1" customWidth="1"/>
    <col min="9136" max="9136" width="13.7109375" bestFit="1" customWidth="1"/>
    <col min="9137" max="9137" width="11.5703125" bestFit="1" customWidth="1"/>
    <col min="9143" max="9144" width="15.28515625" bestFit="1" customWidth="1"/>
    <col min="9145" max="9145" width="19.42578125" bestFit="1" customWidth="1"/>
    <col min="9146" max="9147" width="11.5703125" bestFit="1" customWidth="1"/>
    <col min="9148" max="9148" width="12.140625" bestFit="1" customWidth="1"/>
    <col min="9149" max="9149" width="11.5703125" bestFit="1" customWidth="1"/>
    <col min="9152" max="9152" width="13.7109375" bestFit="1" customWidth="1"/>
    <col min="9153" max="9153" width="11.5703125" bestFit="1" customWidth="1"/>
    <col min="9159" max="9160" width="15.28515625" bestFit="1" customWidth="1"/>
    <col min="9161" max="9161" width="19.42578125" bestFit="1" customWidth="1"/>
    <col min="9162" max="9163" width="11.5703125" bestFit="1" customWidth="1"/>
    <col min="9164" max="9164" width="12.140625" bestFit="1" customWidth="1"/>
    <col min="9165" max="9165" width="11.5703125" bestFit="1" customWidth="1"/>
    <col min="9168" max="9168" width="13.7109375" bestFit="1" customWidth="1"/>
    <col min="9169" max="9169" width="11.5703125" bestFit="1" customWidth="1"/>
    <col min="9175" max="9176" width="15.28515625" bestFit="1" customWidth="1"/>
    <col min="9177" max="9177" width="19.42578125" bestFit="1" customWidth="1"/>
    <col min="9178" max="9179" width="11.5703125" bestFit="1" customWidth="1"/>
    <col min="9180" max="9180" width="12.140625" bestFit="1" customWidth="1"/>
    <col min="9181" max="9181" width="11.5703125" bestFit="1" customWidth="1"/>
    <col min="9184" max="9184" width="13.7109375" bestFit="1" customWidth="1"/>
    <col min="9185" max="9185" width="11.5703125" bestFit="1" customWidth="1"/>
    <col min="9191" max="9192" width="15.28515625" bestFit="1" customWidth="1"/>
    <col min="9193" max="9193" width="19.42578125" bestFit="1" customWidth="1"/>
    <col min="9194" max="9195" width="11.5703125" bestFit="1" customWidth="1"/>
    <col min="9196" max="9196" width="12.140625" bestFit="1" customWidth="1"/>
    <col min="9197" max="9197" width="11.5703125" bestFit="1" customWidth="1"/>
    <col min="9200" max="9200" width="13.7109375" bestFit="1" customWidth="1"/>
    <col min="9201" max="9201" width="11.5703125" bestFit="1" customWidth="1"/>
    <col min="9207" max="9208" width="15.28515625" bestFit="1" customWidth="1"/>
    <col min="9209" max="9209" width="19.42578125" bestFit="1" customWidth="1"/>
    <col min="9210" max="9211" width="11.5703125" bestFit="1" customWidth="1"/>
    <col min="9212" max="9212" width="12.140625" bestFit="1" customWidth="1"/>
    <col min="9213" max="9213" width="11.5703125" bestFit="1" customWidth="1"/>
    <col min="9216" max="9216" width="13.7109375" bestFit="1" customWidth="1"/>
    <col min="9217" max="9217" width="11.5703125" bestFit="1" customWidth="1"/>
    <col min="9223" max="9224" width="15.28515625" bestFit="1" customWidth="1"/>
    <col min="9225" max="9225" width="19.42578125" bestFit="1" customWidth="1"/>
    <col min="9226" max="9227" width="11.5703125" bestFit="1" customWidth="1"/>
    <col min="9228" max="9228" width="12.140625" bestFit="1" customWidth="1"/>
    <col min="9229" max="9229" width="11.5703125" bestFit="1" customWidth="1"/>
    <col min="9232" max="9232" width="13.7109375" bestFit="1" customWidth="1"/>
    <col min="9233" max="9233" width="11.5703125" bestFit="1" customWidth="1"/>
    <col min="9239" max="9240" width="15.28515625" bestFit="1" customWidth="1"/>
    <col min="9241" max="9241" width="19.42578125" bestFit="1" customWidth="1"/>
    <col min="9242" max="9243" width="11.5703125" bestFit="1" customWidth="1"/>
    <col min="9244" max="9244" width="12.140625" bestFit="1" customWidth="1"/>
    <col min="9245" max="9245" width="11.5703125" bestFit="1" customWidth="1"/>
    <col min="9248" max="9248" width="13.7109375" bestFit="1" customWidth="1"/>
    <col min="9249" max="9249" width="11.5703125" bestFit="1" customWidth="1"/>
    <col min="9255" max="9256" width="15.28515625" bestFit="1" customWidth="1"/>
    <col min="9257" max="9257" width="19.42578125" bestFit="1" customWidth="1"/>
    <col min="9258" max="9259" width="11.5703125" bestFit="1" customWidth="1"/>
    <col min="9260" max="9260" width="12.140625" bestFit="1" customWidth="1"/>
    <col min="9261" max="9261" width="11.5703125" bestFit="1" customWidth="1"/>
    <col min="9264" max="9264" width="13.7109375" bestFit="1" customWidth="1"/>
    <col min="9265" max="9265" width="11.5703125" bestFit="1" customWidth="1"/>
    <col min="9271" max="9272" width="15.28515625" bestFit="1" customWidth="1"/>
    <col min="9273" max="9273" width="19.42578125" bestFit="1" customWidth="1"/>
    <col min="9274" max="9275" width="11.5703125" bestFit="1" customWidth="1"/>
    <col min="9276" max="9276" width="12.140625" bestFit="1" customWidth="1"/>
    <col min="9277" max="9277" width="11.5703125" bestFit="1" customWidth="1"/>
    <col min="9280" max="9280" width="13.7109375" bestFit="1" customWidth="1"/>
    <col min="9281" max="9281" width="11.5703125" bestFit="1" customWidth="1"/>
    <col min="9287" max="9288" width="15.28515625" bestFit="1" customWidth="1"/>
    <col min="9289" max="9289" width="19.42578125" bestFit="1" customWidth="1"/>
    <col min="9290" max="9291" width="11.5703125" bestFit="1" customWidth="1"/>
    <col min="9292" max="9292" width="12.140625" bestFit="1" customWidth="1"/>
    <col min="9293" max="9293" width="11.5703125" bestFit="1" customWidth="1"/>
    <col min="9296" max="9296" width="13.7109375" bestFit="1" customWidth="1"/>
    <col min="9297" max="9297" width="11.5703125" bestFit="1" customWidth="1"/>
    <col min="9303" max="9304" width="15.28515625" bestFit="1" customWidth="1"/>
    <col min="9305" max="9305" width="19.42578125" bestFit="1" customWidth="1"/>
    <col min="9306" max="9307" width="11.5703125" bestFit="1" customWidth="1"/>
    <col min="9308" max="9308" width="12.140625" bestFit="1" customWidth="1"/>
    <col min="9309" max="9309" width="11.5703125" bestFit="1" customWidth="1"/>
    <col min="9312" max="9312" width="13.7109375" bestFit="1" customWidth="1"/>
    <col min="9313" max="9313" width="11.5703125" bestFit="1" customWidth="1"/>
    <col min="9319" max="9320" width="15.28515625" bestFit="1" customWidth="1"/>
    <col min="9321" max="9321" width="19.42578125" bestFit="1" customWidth="1"/>
    <col min="9322" max="9323" width="11.5703125" bestFit="1" customWidth="1"/>
    <col min="9324" max="9324" width="12.140625" bestFit="1" customWidth="1"/>
    <col min="9325" max="9325" width="11.5703125" bestFit="1" customWidth="1"/>
    <col min="9328" max="9328" width="13.7109375" bestFit="1" customWidth="1"/>
    <col min="9329" max="9329" width="11.5703125" bestFit="1" customWidth="1"/>
    <col min="9335" max="9336" width="15.28515625" bestFit="1" customWidth="1"/>
    <col min="9337" max="9337" width="19.42578125" bestFit="1" customWidth="1"/>
    <col min="9338" max="9339" width="11.5703125" bestFit="1" customWidth="1"/>
    <col min="9340" max="9340" width="12.140625" bestFit="1" customWidth="1"/>
    <col min="9341" max="9341" width="11.5703125" bestFit="1" customWidth="1"/>
    <col min="9344" max="9344" width="13.7109375" bestFit="1" customWidth="1"/>
    <col min="9345" max="9345" width="11.5703125" bestFit="1" customWidth="1"/>
    <col min="9351" max="9352" width="15.28515625" bestFit="1" customWidth="1"/>
    <col min="9353" max="9353" width="19.42578125" bestFit="1" customWidth="1"/>
    <col min="9354" max="9355" width="11.5703125" bestFit="1" customWidth="1"/>
    <col min="9356" max="9356" width="12.140625" bestFit="1" customWidth="1"/>
    <col min="9357" max="9357" width="11.5703125" bestFit="1" customWidth="1"/>
    <col min="9360" max="9360" width="13.7109375" bestFit="1" customWidth="1"/>
    <col min="9361" max="9361" width="11.5703125" bestFit="1" customWidth="1"/>
    <col min="9367" max="9368" width="15.28515625" bestFit="1" customWidth="1"/>
    <col min="9369" max="9369" width="19.42578125" bestFit="1" customWidth="1"/>
    <col min="9370" max="9371" width="11.5703125" bestFit="1" customWidth="1"/>
    <col min="9372" max="9372" width="12.140625" bestFit="1" customWidth="1"/>
    <col min="9373" max="9373" width="11.5703125" bestFit="1" customWidth="1"/>
    <col min="9376" max="9376" width="13.7109375" bestFit="1" customWidth="1"/>
    <col min="9377" max="9377" width="11.5703125" bestFit="1" customWidth="1"/>
    <col min="9383" max="9384" width="15.28515625" bestFit="1" customWidth="1"/>
    <col min="9385" max="9385" width="19.42578125" bestFit="1" customWidth="1"/>
    <col min="9386" max="9387" width="11.5703125" bestFit="1" customWidth="1"/>
    <col min="9388" max="9388" width="12.140625" bestFit="1" customWidth="1"/>
    <col min="9389" max="9389" width="11.5703125" bestFit="1" customWidth="1"/>
    <col min="9392" max="9392" width="13.7109375" bestFit="1" customWidth="1"/>
    <col min="9393" max="9393" width="11.5703125" bestFit="1" customWidth="1"/>
    <col min="9399" max="9400" width="15.28515625" bestFit="1" customWidth="1"/>
    <col min="9401" max="9401" width="19.42578125" bestFit="1" customWidth="1"/>
    <col min="9402" max="9403" width="11.5703125" bestFit="1" customWidth="1"/>
    <col min="9404" max="9404" width="12.140625" bestFit="1" customWidth="1"/>
    <col min="9405" max="9405" width="11.5703125" bestFit="1" customWidth="1"/>
    <col min="9408" max="9408" width="13.7109375" bestFit="1" customWidth="1"/>
    <col min="9409" max="9409" width="11.5703125" bestFit="1" customWidth="1"/>
    <col min="9415" max="9416" width="15.28515625" bestFit="1" customWidth="1"/>
    <col min="9417" max="9417" width="19.42578125" bestFit="1" customWidth="1"/>
    <col min="9418" max="9419" width="11.5703125" bestFit="1" customWidth="1"/>
    <col min="9420" max="9420" width="12.140625" bestFit="1" customWidth="1"/>
    <col min="9421" max="9421" width="11.5703125" bestFit="1" customWidth="1"/>
    <col min="9424" max="9424" width="13.7109375" bestFit="1" customWidth="1"/>
    <col min="9425" max="9425" width="11.5703125" bestFit="1" customWidth="1"/>
    <col min="9431" max="9432" width="15.28515625" bestFit="1" customWidth="1"/>
    <col min="9433" max="9433" width="19.42578125" bestFit="1" customWidth="1"/>
    <col min="9434" max="9435" width="11.5703125" bestFit="1" customWidth="1"/>
    <col min="9436" max="9436" width="12.140625" bestFit="1" customWidth="1"/>
    <col min="9437" max="9437" width="11.5703125" bestFit="1" customWidth="1"/>
    <col min="9440" max="9440" width="13.7109375" bestFit="1" customWidth="1"/>
    <col min="9441" max="9441" width="11.5703125" bestFit="1" customWidth="1"/>
    <col min="9447" max="9448" width="15.28515625" bestFit="1" customWidth="1"/>
    <col min="9449" max="9449" width="19.42578125" bestFit="1" customWidth="1"/>
    <col min="9450" max="9451" width="11.5703125" bestFit="1" customWidth="1"/>
    <col min="9452" max="9452" width="12.140625" bestFit="1" customWidth="1"/>
    <col min="9453" max="9453" width="11.5703125" bestFit="1" customWidth="1"/>
    <col min="9456" max="9456" width="13.7109375" bestFit="1" customWidth="1"/>
    <col min="9457" max="9457" width="11.5703125" bestFit="1" customWidth="1"/>
    <col min="9463" max="9464" width="15.28515625" bestFit="1" customWidth="1"/>
    <col min="9465" max="9465" width="19.42578125" bestFit="1" customWidth="1"/>
    <col min="9466" max="9467" width="11.5703125" bestFit="1" customWidth="1"/>
    <col min="9468" max="9468" width="12.140625" bestFit="1" customWidth="1"/>
    <col min="9469" max="9469" width="11.5703125" bestFit="1" customWidth="1"/>
    <col min="9472" max="9472" width="13.7109375" bestFit="1" customWidth="1"/>
    <col min="9473" max="9473" width="11.5703125" bestFit="1" customWidth="1"/>
    <col min="9479" max="9480" width="15.28515625" bestFit="1" customWidth="1"/>
    <col min="9481" max="9481" width="19.42578125" bestFit="1" customWidth="1"/>
    <col min="9482" max="9483" width="11.5703125" bestFit="1" customWidth="1"/>
    <col min="9484" max="9484" width="12.140625" bestFit="1" customWidth="1"/>
    <col min="9485" max="9485" width="11.5703125" bestFit="1" customWidth="1"/>
    <col min="9488" max="9488" width="13.7109375" bestFit="1" customWidth="1"/>
    <col min="9489" max="9489" width="11.5703125" bestFit="1" customWidth="1"/>
    <col min="9495" max="9496" width="15.28515625" bestFit="1" customWidth="1"/>
    <col min="9497" max="9497" width="19.42578125" bestFit="1" customWidth="1"/>
    <col min="9498" max="9499" width="11.5703125" bestFit="1" customWidth="1"/>
    <col min="9500" max="9500" width="12.140625" bestFit="1" customWidth="1"/>
    <col min="9501" max="9501" width="11.5703125" bestFit="1" customWidth="1"/>
    <col min="9504" max="9504" width="13.7109375" bestFit="1" customWidth="1"/>
    <col min="9505" max="9505" width="11.5703125" bestFit="1" customWidth="1"/>
    <col min="9511" max="9512" width="15.28515625" bestFit="1" customWidth="1"/>
    <col min="9513" max="9513" width="19.42578125" bestFit="1" customWidth="1"/>
    <col min="9514" max="9515" width="11.5703125" bestFit="1" customWidth="1"/>
    <col min="9516" max="9516" width="12.140625" bestFit="1" customWidth="1"/>
    <col min="9517" max="9517" width="11.5703125" bestFit="1" customWidth="1"/>
    <col min="9520" max="9520" width="13.7109375" bestFit="1" customWidth="1"/>
    <col min="9521" max="9521" width="11.5703125" bestFit="1" customWidth="1"/>
    <col min="9527" max="9528" width="15.28515625" bestFit="1" customWidth="1"/>
    <col min="9529" max="9529" width="19.42578125" bestFit="1" customWidth="1"/>
    <col min="9530" max="9531" width="11.5703125" bestFit="1" customWidth="1"/>
    <col min="9532" max="9532" width="12.140625" bestFit="1" customWidth="1"/>
    <col min="9533" max="9533" width="11.5703125" bestFit="1" customWidth="1"/>
    <col min="9536" max="9536" width="13.7109375" bestFit="1" customWidth="1"/>
    <col min="9537" max="9537" width="11.5703125" bestFit="1" customWidth="1"/>
    <col min="9543" max="9544" width="15.28515625" bestFit="1" customWidth="1"/>
    <col min="9545" max="9545" width="19.42578125" bestFit="1" customWidth="1"/>
    <col min="9546" max="9547" width="11.5703125" bestFit="1" customWidth="1"/>
    <col min="9548" max="9548" width="12.140625" bestFit="1" customWidth="1"/>
    <col min="9549" max="9549" width="11.5703125" bestFit="1" customWidth="1"/>
    <col min="9552" max="9552" width="13.7109375" bestFit="1" customWidth="1"/>
    <col min="9553" max="9553" width="11.5703125" bestFit="1" customWidth="1"/>
    <col min="9559" max="9560" width="15.28515625" bestFit="1" customWidth="1"/>
    <col min="9561" max="9561" width="19.42578125" bestFit="1" customWidth="1"/>
    <col min="9562" max="9563" width="11.5703125" bestFit="1" customWidth="1"/>
    <col min="9564" max="9564" width="12.140625" bestFit="1" customWidth="1"/>
    <col min="9565" max="9565" width="11.5703125" bestFit="1" customWidth="1"/>
    <col min="9568" max="9568" width="13.7109375" bestFit="1" customWidth="1"/>
    <col min="9569" max="9569" width="11.5703125" bestFit="1" customWidth="1"/>
    <col min="9575" max="9576" width="15.28515625" bestFit="1" customWidth="1"/>
    <col min="9577" max="9577" width="19.42578125" bestFit="1" customWidth="1"/>
    <col min="9578" max="9579" width="11.5703125" bestFit="1" customWidth="1"/>
    <col min="9580" max="9580" width="12.140625" bestFit="1" customWidth="1"/>
    <col min="9581" max="9581" width="11.5703125" bestFit="1" customWidth="1"/>
    <col min="9584" max="9584" width="13.7109375" bestFit="1" customWidth="1"/>
    <col min="9585" max="9585" width="11.5703125" bestFit="1" customWidth="1"/>
    <col min="9591" max="9592" width="15.28515625" bestFit="1" customWidth="1"/>
    <col min="9593" max="9593" width="19.42578125" bestFit="1" customWidth="1"/>
    <col min="9594" max="9595" width="11.5703125" bestFit="1" customWidth="1"/>
    <col min="9596" max="9596" width="12.140625" bestFit="1" customWidth="1"/>
    <col min="9597" max="9597" width="11.5703125" bestFit="1" customWidth="1"/>
    <col min="9600" max="9600" width="13.7109375" bestFit="1" customWidth="1"/>
    <col min="9601" max="9601" width="11.5703125" bestFit="1" customWidth="1"/>
    <col min="9607" max="9608" width="15.28515625" bestFit="1" customWidth="1"/>
    <col min="9609" max="9609" width="19.42578125" bestFit="1" customWidth="1"/>
    <col min="9610" max="9611" width="11.5703125" bestFit="1" customWidth="1"/>
    <col min="9612" max="9612" width="12.140625" bestFit="1" customWidth="1"/>
    <col min="9613" max="9613" width="11.5703125" bestFit="1" customWidth="1"/>
    <col min="9616" max="9616" width="13.7109375" bestFit="1" customWidth="1"/>
    <col min="9617" max="9617" width="11.5703125" bestFit="1" customWidth="1"/>
    <col min="9623" max="9624" width="15.28515625" bestFit="1" customWidth="1"/>
    <col min="9625" max="9625" width="19.42578125" bestFit="1" customWidth="1"/>
    <col min="9626" max="9627" width="11.5703125" bestFit="1" customWidth="1"/>
    <col min="9628" max="9628" width="12.140625" bestFit="1" customWidth="1"/>
    <col min="9629" max="9629" width="11.5703125" bestFit="1" customWidth="1"/>
    <col min="9632" max="9632" width="13.7109375" bestFit="1" customWidth="1"/>
    <col min="9633" max="9633" width="11.5703125" bestFit="1" customWidth="1"/>
    <col min="9639" max="9640" width="15.28515625" bestFit="1" customWidth="1"/>
    <col min="9641" max="9641" width="19.42578125" bestFit="1" customWidth="1"/>
    <col min="9642" max="9643" width="11.5703125" bestFit="1" customWidth="1"/>
    <col min="9644" max="9644" width="12.140625" bestFit="1" customWidth="1"/>
    <col min="9645" max="9645" width="11.5703125" bestFit="1" customWidth="1"/>
    <col min="9648" max="9648" width="13.7109375" bestFit="1" customWidth="1"/>
    <col min="9649" max="9649" width="11.5703125" bestFit="1" customWidth="1"/>
    <col min="9655" max="9656" width="15.28515625" bestFit="1" customWidth="1"/>
    <col min="9657" max="9657" width="19.42578125" bestFit="1" customWidth="1"/>
    <col min="9658" max="9659" width="11.5703125" bestFit="1" customWidth="1"/>
    <col min="9660" max="9660" width="12.140625" bestFit="1" customWidth="1"/>
    <col min="9661" max="9661" width="11.5703125" bestFit="1" customWidth="1"/>
    <col min="9664" max="9664" width="13.7109375" bestFit="1" customWidth="1"/>
    <col min="9665" max="9665" width="11.5703125" bestFit="1" customWidth="1"/>
    <col min="9671" max="9672" width="15.28515625" bestFit="1" customWidth="1"/>
    <col min="9673" max="9673" width="19.42578125" bestFit="1" customWidth="1"/>
    <col min="9674" max="9675" width="11.5703125" bestFit="1" customWidth="1"/>
    <col min="9676" max="9676" width="12.140625" bestFit="1" customWidth="1"/>
    <col min="9677" max="9677" width="11.5703125" bestFit="1" customWidth="1"/>
    <col min="9680" max="9680" width="13.7109375" bestFit="1" customWidth="1"/>
    <col min="9681" max="9681" width="11.5703125" bestFit="1" customWidth="1"/>
    <col min="9687" max="9688" width="15.28515625" bestFit="1" customWidth="1"/>
    <col min="9689" max="9689" width="19.42578125" bestFit="1" customWidth="1"/>
    <col min="9690" max="9691" width="11.5703125" bestFit="1" customWidth="1"/>
    <col min="9692" max="9692" width="12.140625" bestFit="1" customWidth="1"/>
    <col min="9693" max="9693" width="11.5703125" bestFit="1" customWidth="1"/>
    <col min="9696" max="9696" width="13.7109375" bestFit="1" customWidth="1"/>
    <col min="9697" max="9697" width="11.5703125" bestFit="1" customWidth="1"/>
    <col min="9703" max="9704" width="15.28515625" bestFit="1" customWidth="1"/>
    <col min="9705" max="9705" width="19.42578125" bestFit="1" customWidth="1"/>
    <col min="9706" max="9707" width="11.5703125" bestFit="1" customWidth="1"/>
    <col min="9708" max="9708" width="12.140625" bestFit="1" customWidth="1"/>
    <col min="9709" max="9709" width="11.5703125" bestFit="1" customWidth="1"/>
    <col min="9712" max="9712" width="13.7109375" bestFit="1" customWidth="1"/>
    <col min="9713" max="9713" width="11.5703125" bestFit="1" customWidth="1"/>
    <col min="9719" max="9720" width="15.28515625" bestFit="1" customWidth="1"/>
    <col min="9721" max="9721" width="19.42578125" bestFit="1" customWidth="1"/>
    <col min="9722" max="9723" width="11.5703125" bestFit="1" customWidth="1"/>
    <col min="9724" max="9724" width="12.140625" bestFit="1" customWidth="1"/>
    <col min="9725" max="9725" width="11.5703125" bestFit="1" customWidth="1"/>
    <col min="9728" max="9728" width="13.7109375" bestFit="1" customWidth="1"/>
    <col min="9729" max="9729" width="11.5703125" bestFit="1" customWidth="1"/>
    <col min="9735" max="9736" width="15.28515625" bestFit="1" customWidth="1"/>
    <col min="9737" max="9737" width="19.42578125" bestFit="1" customWidth="1"/>
    <col min="9738" max="9739" width="11.5703125" bestFit="1" customWidth="1"/>
    <col min="9740" max="9740" width="12.140625" bestFit="1" customWidth="1"/>
    <col min="9741" max="9741" width="11.5703125" bestFit="1" customWidth="1"/>
    <col min="9744" max="9744" width="13.7109375" bestFit="1" customWidth="1"/>
    <col min="9745" max="9745" width="11.5703125" bestFit="1" customWidth="1"/>
    <col min="9751" max="9752" width="15.28515625" bestFit="1" customWidth="1"/>
    <col min="9753" max="9753" width="19.42578125" bestFit="1" customWidth="1"/>
    <col min="9754" max="9755" width="11.5703125" bestFit="1" customWidth="1"/>
    <col min="9756" max="9756" width="12.140625" bestFit="1" customWidth="1"/>
    <col min="9757" max="9757" width="11.5703125" bestFit="1" customWidth="1"/>
    <col min="9760" max="9760" width="13.7109375" bestFit="1" customWidth="1"/>
    <col min="9761" max="9761" width="11.5703125" bestFit="1" customWidth="1"/>
    <col min="9767" max="9768" width="15.28515625" bestFit="1" customWidth="1"/>
    <col min="9769" max="9769" width="19.42578125" bestFit="1" customWidth="1"/>
    <col min="9770" max="9771" width="11.5703125" bestFit="1" customWidth="1"/>
    <col min="9772" max="9772" width="12.140625" bestFit="1" customWidth="1"/>
    <col min="9773" max="9773" width="11.5703125" bestFit="1" customWidth="1"/>
    <col min="9776" max="9776" width="13.7109375" bestFit="1" customWidth="1"/>
    <col min="9777" max="9777" width="11.5703125" bestFit="1" customWidth="1"/>
    <col min="9783" max="9784" width="15.28515625" bestFit="1" customWidth="1"/>
    <col min="9785" max="9785" width="19.42578125" bestFit="1" customWidth="1"/>
    <col min="9786" max="9787" width="11.5703125" bestFit="1" customWidth="1"/>
    <col min="9788" max="9788" width="12.140625" bestFit="1" customWidth="1"/>
    <col min="9789" max="9789" width="11.5703125" bestFit="1" customWidth="1"/>
    <col min="9792" max="9792" width="13.7109375" bestFit="1" customWidth="1"/>
    <col min="9793" max="9793" width="11.5703125" bestFit="1" customWidth="1"/>
    <col min="9799" max="9800" width="15.28515625" bestFit="1" customWidth="1"/>
    <col min="9801" max="9801" width="19.42578125" bestFit="1" customWidth="1"/>
    <col min="9802" max="9803" width="11.5703125" bestFit="1" customWidth="1"/>
    <col min="9804" max="9804" width="12.140625" bestFit="1" customWidth="1"/>
    <col min="9805" max="9805" width="11.5703125" bestFit="1" customWidth="1"/>
    <col min="9808" max="9808" width="13.7109375" bestFit="1" customWidth="1"/>
    <col min="9809" max="9809" width="11.5703125" bestFit="1" customWidth="1"/>
    <col min="9815" max="9816" width="15.28515625" bestFit="1" customWidth="1"/>
    <col min="9817" max="9817" width="19.42578125" bestFit="1" customWidth="1"/>
    <col min="9818" max="9819" width="11.5703125" bestFit="1" customWidth="1"/>
    <col min="9820" max="9820" width="12.140625" bestFit="1" customWidth="1"/>
    <col min="9821" max="9821" width="11.5703125" bestFit="1" customWidth="1"/>
    <col min="9824" max="9824" width="13.7109375" bestFit="1" customWidth="1"/>
    <col min="9825" max="9825" width="11.5703125" bestFit="1" customWidth="1"/>
    <col min="9831" max="9832" width="15.28515625" bestFit="1" customWidth="1"/>
    <col min="9833" max="9833" width="19.42578125" bestFit="1" customWidth="1"/>
    <col min="9834" max="9835" width="11.5703125" bestFit="1" customWidth="1"/>
    <col min="9836" max="9836" width="12.140625" bestFit="1" customWidth="1"/>
    <col min="9837" max="9837" width="11.5703125" bestFit="1" customWidth="1"/>
    <col min="9840" max="9840" width="13.7109375" bestFit="1" customWidth="1"/>
    <col min="9841" max="9841" width="11.5703125" bestFit="1" customWidth="1"/>
    <col min="9847" max="9848" width="15.28515625" bestFit="1" customWidth="1"/>
    <col min="9849" max="9849" width="19.42578125" bestFit="1" customWidth="1"/>
    <col min="9850" max="9851" width="11.5703125" bestFit="1" customWidth="1"/>
    <col min="9852" max="9852" width="12.140625" bestFit="1" customWidth="1"/>
    <col min="9853" max="9853" width="11.5703125" bestFit="1" customWidth="1"/>
    <col min="9856" max="9856" width="13.7109375" bestFit="1" customWidth="1"/>
    <col min="9857" max="9857" width="11.5703125" bestFit="1" customWidth="1"/>
    <col min="9863" max="9864" width="15.28515625" bestFit="1" customWidth="1"/>
    <col min="9865" max="9865" width="19.42578125" bestFit="1" customWidth="1"/>
    <col min="9866" max="9867" width="11.5703125" bestFit="1" customWidth="1"/>
    <col min="9868" max="9868" width="12.140625" bestFit="1" customWidth="1"/>
    <col min="9869" max="9869" width="11.5703125" bestFit="1" customWidth="1"/>
    <col min="9872" max="9872" width="13.7109375" bestFit="1" customWidth="1"/>
    <col min="9873" max="9873" width="11.5703125" bestFit="1" customWidth="1"/>
    <col min="9879" max="9880" width="15.28515625" bestFit="1" customWidth="1"/>
    <col min="9881" max="9881" width="19.42578125" bestFit="1" customWidth="1"/>
    <col min="9882" max="9883" width="11.5703125" bestFit="1" customWidth="1"/>
    <col min="9884" max="9884" width="12.140625" bestFit="1" customWidth="1"/>
    <col min="9885" max="9885" width="11.5703125" bestFit="1" customWidth="1"/>
    <col min="9888" max="9888" width="13.7109375" bestFit="1" customWidth="1"/>
    <col min="9889" max="9889" width="11.5703125" bestFit="1" customWidth="1"/>
    <col min="9895" max="9896" width="15.28515625" bestFit="1" customWidth="1"/>
    <col min="9897" max="9897" width="19.42578125" bestFit="1" customWidth="1"/>
    <col min="9898" max="9899" width="11.5703125" bestFit="1" customWidth="1"/>
    <col min="9900" max="9900" width="12.140625" bestFit="1" customWidth="1"/>
    <col min="9901" max="9901" width="11.5703125" bestFit="1" customWidth="1"/>
    <col min="9904" max="9904" width="13.7109375" bestFit="1" customWidth="1"/>
    <col min="9905" max="9905" width="11.5703125" bestFit="1" customWidth="1"/>
    <col min="9911" max="9912" width="15.28515625" bestFit="1" customWidth="1"/>
    <col min="9913" max="9913" width="19.42578125" bestFit="1" customWidth="1"/>
    <col min="9914" max="9915" width="11.5703125" bestFit="1" customWidth="1"/>
    <col min="9916" max="9916" width="12.140625" bestFit="1" customWidth="1"/>
    <col min="9917" max="9917" width="11.5703125" bestFit="1" customWidth="1"/>
    <col min="9920" max="9920" width="13.7109375" bestFit="1" customWidth="1"/>
    <col min="9921" max="9921" width="11.5703125" bestFit="1" customWidth="1"/>
    <col min="9927" max="9928" width="15.28515625" bestFit="1" customWidth="1"/>
    <col min="9929" max="9929" width="19.42578125" bestFit="1" customWidth="1"/>
    <col min="9930" max="9931" width="11.5703125" bestFit="1" customWidth="1"/>
    <col min="9932" max="9932" width="12.140625" bestFit="1" customWidth="1"/>
    <col min="9933" max="9933" width="11.5703125" bestFit="1" customWidth="1"/>
    <col min="9936" max="9936" width="13.7109375" bestFit="1" customWidth="1"/>
    <col min="9937" max="9937" width="11.5703125" bestFit="1" customWidth="1"/>
    <col min="9943" max="9944" width="15.28515625" bestFit="1" customWidth="1"/>
    <col min="9945" max="9945" width="19.42578125" bestFit="1" customWidth="1"/>
    <col min="9946" max="9947" width="11.5703125" bestFit="1" customWidth="1"/>
    <col min="9948" max="9948" width="12.140625" bestFit="1" customWidth="1"/>
    <col min="9949" max="9949" width="11.5703125" bestFit="1" customWidth="1"/>
    <col min="9952" max="9952" width="13.7109375" bestFit="1" customWidth="1"/>
    <col min="9953" max="9953" width="11.5703125" bestFit="1" customWidth="1"/>
    <col min="9959" max="9960" width="15.28515625" bestFit="1" customWidth="1"/>
    <col min="9961" max="9961" width="19.42578125" bestFit="1" customWidth="1"/>
    <col min="9962" max="9963" width="11.5703125" bestFit="1" customWidth="1"/>
    <col min="9964" max="9964" width="12.140625" bestFit="1" customWidth="1"/>
    <col min="9965" max="9965" width="11.5703125" bestFit="1" customWidth="1"/>
    <col min="9968" max="9968" width="13.7109375" bestFit="1" customWidth="1"/>
    <col min="9969" max="9969" width="11.5703125" bestFit="1" customWidth="1"/>
    <col min="9975" max="9976" width="15.28515625" bestFit="1" customWidth="1"/>
    <col min="9977" max="9977" width="19.42578125" bestFit="1" customWidth="1"/>
    <col min="9978" max="9979" width="11.5703125" bestFit="1" customWidth="1"/>
    <col min="9980" max="9980" width="12.140625" bestFit="1" customWidth="1"/>
    <col min="9981" max="9981" width="11.5703125" bestFit="1" customWidth="1"/>
    <col min="9984" max="9984" width="13.7109375" bestFit="1" customWidth="1"/>
    <col min="9985" max="9985" width="11.5703125" bestFit="1" customWidth="1"/>
    <col min="9991" max="9992" width="15.28515625" bestFit="1" customWidth="1"/>
    <col min="9993" max="9993" width="19.42578125" bestFit="1" customWidth="1"/>
    <col min="9994" max="9995" width="11.5703125" bestFit="1" customWidth="1"/>
    <col min="9996" max="9996" width="12.140625" bestFit="1" customWidth="1"/>
    <col min="9997" max="9997" width="11.5703125" bestFit="1" customWidth="1"/>
    <col min="10000" max="10000" width="13.7109375" bestFit="1" customWidth="1"/>
    <col min="10001" max="10001" width="11.5703125" bestFit="1" customWidth="1"/>
    <col min="10007" max="10008" width="15.28515625" bestFit="1" customWidth="1"/>
    <col min="10009" max="10009" width="19.42578125" bestFit="1" customWidth="1"/>
    <col min="10010" max="10011" width="11.5703125" bestFit="1" customWidth="1"/>
    <col min="10012" max="10012" width="12.140625" bestFit="1" customWidth="1"/>
    <col min="10013" max="10013" width="11.5703125" bestFit="1" customWidth="1"/>
    <col min="10016" max="10016" width="13.7109375" bestFit="1" customWidth="1"/>
    <col min="10017" max="10017" width="11.5703125" bestFit="1" customWidth="1"/>
    <col min="10023" max="10024" width="15.28515625" bestFit="1" customWidth="1"/>
    <col min="10025" max="10025" width="19.42578125" bestFit="1" customWidth="1"/>
    <col min="10026" max="10027" width="11.5703125" bestFit="1" customWidth="1"/>
    <col min="10028" max="10028" width="12.140625" bestFit="1" customWidth="1"/>
    <col min="10029" max="10029" width="11.5703125" bestFit="1" customWidth="1"/>
    <col min="10032" max="10032" width="13.7109375" bestFit="1" customWidth="1"/>
    <col min="10033" max="10033" width="11.5703125" bestFit="1" customWidth="1"/>
    <col min="10039" max="10040" width="15.28515625" bestFit="1" customWidth="1"/>
    <col min="10041" max="10041" width="19.42578125" bestFit="1" customWidth="1"/>
    <col min="10042" max="10043" width="11.5703125" bestFit="1" customWidth="1"/>
    <col min="10044" max="10044" width="12.140625" bestFit="1" customWidth="1"/>
    <col min="10045" max="10045" width="11.5703125" bestFit="1" customWidth="1"/>
    <col min="10048" max="10048" width="13.7109375" bestFit="1" customWidth="1"/>
    <col min="10049" max="10049" width="11.5703125" bestFit="1" customWidth="1"/>
    <col min="10055" max="10056" width="15.28515625" bestFit="1" customWidth="1"/>
    <col min="10057" max="10057" width="19.42578125" bestFit="1" customWidth="1"/>
    <col min="10058" max="10059" width="11.5703125" bestFit="1" customWidth="1"/>
    <col min="10060" max="10060" width="12.140625" bestFit="1" customWidth="1"/>
    <col min="10061" max="10061" width="11.5703125" bestFit="1" customWidth="1"/>
    <col min="10064" max="10064" width="13.7109375" bestFit="1" customWidth="1"/>
    <col min="10065" max="10065" width="11.5703125" bestFit="1" customWidth="1"/>
    <col min="10071" max="10072" width="15.28515625" bestFit="1" customWidth="1"/>
    <col min="10073" max="10073" width="19.42578125" bestFit="1" customWidth="1"/>
    <col min="10074" max="10075" width="11.5703125" bestFit="1" customWidth="1"/>
    <col min="10076" max="10076" width="12.140625" bestFit="1" customWidth="1"/>
    <col min="10077" max="10077" width="11.5703125" bestFit="1" customWidth="1"/>
    <col min="10080" max="10080" width="13.7109375" bestFit="1" customWidth="1"/>
    <col min="10081" max="10081" width="11.5703125" bestFit="1" customWidth="1"/>
    <col min="10087" max="10088" width="15.28515625" bestFit="1" customWidth="1"/>
    <col min="10089" max="10089" width="19.42578125" bestFit="1" customWidth="1"/>
    <col min="10090" max="10091" width="11.5703125" bestFit="1" customWidth="1"/>
    <col min="10092" max="10092" width="12.140625" bestFit="1" customWidth="1"/>
    <col min="10093" max="10093" width="11.5703125" bestFit="1" customWidth="1"/>
    <col min="10096" max="10096" width="13.7109375" bestFit="1" customWidth="1"/>
    <col min="10097" max="10097" width="11.5703125" bestFit="1" customWidth="1"/>
    <col min="10103" max="10104" width="15.28515625" bestFit="1" customWidth="1"/>
    <col min="10105" max="10105" width="19.42578125" bestFit="1" customWidth="1"/>
    <col min="10106" max="10107" width="11.5703125" bestFit="1" customWidth="1"/>
    <col min="10108" max="10108" width="12.140625" bestFit="1" customWidth="1"/>
    <col min="10109" max="10109" width="11.5703125" bestFit="1" customWidth="1"/>
    <col min="10112" max="10112" width="13.7109375" bestFit="1" customWidth="1"/>
    <col min="10113" max="10113" width="11.5703125" bestFit="1" customWidth="1"/>
    <col min="10119" max="10120" width="15.28515625" bestFit="1" customWidth="1"/>
    <col min="10121" max="10121" width="19.42578125" bestFit="1" customWidth="1"/>
    <col min="10122" max="10123" width="11.5703125" bestFit="1" customWidth="1"/>
    <col min="10124" max="10124" width="12.140625" bestFit="1" customWidth="1"/>
    <col min="10125" max="10125" width="11.5703125" bestFit="1" customWidth="1"/>
    <col min="10128" max="10128" width="13.7109375" bestFit="1" customWidth="1"/>
    <col min="10129" max="10129" width="11.5703125" bestFit="1" customWidth="1"/>
    <col min="10135" max="10136" width="15.28515625" bestFit="1" customWidth="1"/>
    <col min="10137" max="10137" width="19.42578125" bestFit="1" customWidth="1"/>
    <col min="10138" max="10139" width="11.5703125" bestFit="1" customWidth="1"/>
    <col min="10140" max="10140" width="12.140625" bestFit="1" customWidth="1"/>
    <col min="10141" max="10141" width="11.5703125" bestFit="1" customWidth="1"/>
    <col min="10144" max="10144" width="13.7109375" bestFit="1" customWidth="1"/>
    <col min="10145" max="10145" width="11.5703125" bestFit="1" customWidth="1"/>
    <col min="10151" max="10152" width="15.28515625" bestFit="1" customWidth="1"/>
    <col min="10153" max="10153" width="19.42578125" bestFit="1" customWidth="1"/>
    <col min="10154" max="10155" width="11.5703125" bestFit="1" customWidth="1"/>
    <col min="10156" max="10156" width="12.140625" bestFit="1" customWidth="1"/>
    <col min="10157" max="10157" width="11.5703125" bestFit="1" customWidth="1"/>
    <col min="10160" max="10160" width="13.7109375" bestFit="1" customWidth="1"/>
    <col min="10161" max="10161" width="11.5703125" bestFit="1" customWidth="1"/>
    <col min="10167" max="10168" width="15.28515625" bestFit="1" customWidth="1"/>
    <col min="10169" max="10169" width="19.42578125" bestFit="1" customWidth="1"/>
    <col min="10170" max="10171" width="11.5703125" bestFit="1" customWidth="1"/>
    <col min="10172" max="10172" width="12.140625" bestFit="1" customWidth="1"/>
    <col min="10173" max="10173" width="11.5703125" bestFit="1" customWidth="1"/>
    <col min="10176" max="10176" width="13.7109375" bestFit="1" customWidth="1"/>
    <col min="10177" max="10177" width="11.5703125" bestFit="1" customWidth="1"/>
    <col min="10183" max="10184" width="15.28515625" bestFit="1" customWidth="1"/>
    <col min="10185" max="10185" width="19.42578125" bestFit="1" customWidth="1"/>
    <col min="10186" max="10187" width="11.5703125" bestFit="1" customWidth="1"/>
    <col min="10188" max="10188" width="12.140625" bestFit="1" customWidth="1"/>
    <col min="10189" max="10189" width="11.5703125" bestFit="1" customWidth="1"/>
    <col min="10192" max="10192" width="13.7109375" bestFit="1" customWidth="1"/>
    <col min="10193" max="10193" width="11.5703125" bestFit="1" customWidth="1"/>
    <col min="10199" max="10200" width="15.28515625" bestFit="1" customWidth="1"/>
    <col min="10201" max="10201" width="19.42578125" bestFit="1" customWidth="1"/>
    <col min="10202" max="10203" width="11.5703125" bestFit="1" customWidth="1"/>
    <col min="10204" max="10204" width="12.140625" bestFit="1" customWidth="1"/>
    <col min="10205" max="10205" width="11.5703125" bestFit="1" customWidth="1"/>
    <col min="10208" max="10208" width="13.7109375" bestFit="1" customWidth="1"/>
    <col min="10209" max="10209" width="11.5703125" bestFit="1" customWidth="1"/>
    <col min="10215" max="10216" width="15.28515625" bestFit="1" customWidth="1"/>
    <col min="10217" max="10217" width="19.42578125" bestFit="1" customWidth="1"/>
    <col min="10218" max="10219" width="11.5703125" bestFit="1" customWidth="1"/>
    <col min="10220" max="10220" width="12.140625" bestFit="1" customWidth="1"/>
    <col min="10221" max="10221" width="11.5703125" bestFit="1" customWidth="1"/>
    <col min="10224" max="10224" width="13.7109375" bestFit="1" customWidth="1"/>
    <col min="10225" max="10225" width="11.5703125" bestFit="1" customWidth="1"/>
    <col min="10231" max="10232" width="15.28515625" bestFit="1" customWidth="1"/>
    <col min="10233" max="10233" width="19.42578125" bestFit="1" customWidth="1"/>
    <col min="10234" max="10235" width="11.5703125" bestFit="1" customWidth="1"/>
    <col min="10236" max="10236" width="12.140625" bestFit="1" customWidth="1"/>
    <col min="10237" max="10237" width="11.5703125" bestFit="1" customWidth="1"/>
    <col min="10240" max="10240" width="13.7109375" bestFit="1" customWidth="1"/>
    <col min="10241" max="10241" width="11.5703125" bestFit="1" customWidth="1"/>
    <col min="10247" max="10248" width="15.28515625" bestFit="1" customWidth="1"/>
    <col min="10249" max="10249" width="19.42578125" bestFit="1" customWidth="1"/>
    <col min="10250" max="10251" width="11.5703125" bestFit="1" customWidth="1"/>
    <col min="10252" max="10252" width="12.140625" bestFit="1" customWidth="1"/>
    <col min="10253" max="10253" width="11.5703125" bestFit="1" customWidth="1"/>
    <col min="10256" max="10256" width="13.7109375" bestFit="1" customWidth="1"/>
    <col min="10257" max="10257" width="11.5703125" bestFit="1" customWidth="1"/>
    <col min="10263" max="10264" width="15.28515625" bestFit="1" customWidth="1"/>
    <col min="10265" max="10265" width="19.42578125" bestFit="1" customWidth="1"/>
    <col min="10266" max="10267" width="11.5703125" bestFit="1" customWidth="1"/>
    <col min="10268" max="10268" width="12.140625" bestFit="1" customWidth="1"/>
    <col min="10269" max="10269" width="11.5703125" bestFit="1" customWidth="1"/>
    <col min="10272" max="10272" width="13.7109375" bestFit="1" customWidth="1"/>
    <col min="10273" max="10273" width="11.5703125" bestFit="1" customWidth="1"/>
    <col min="10279" max="10280" width="15.28515625" bestFit="1" customWidth="1"/>
    <col min="10281" max="10281" width="19.42578125" bestFit="1" customWidth="1"/>
    <col min="10282" max="10283" width="11.5703125" bestFit="1" customWidth="1"/>
    <col min="10284" max="10284" width="12.140625" bestFit="1" customWidth="1"/>
    <col min="10285" max="10285" width="11.5703125" bestFit="1" customWidth="1"/>
    <col min="10288" max="10288" width="13.7109375" bestFit="1" customWidth="1"/>
    <col min="10289" max="10289" width="11.5703125" bestFit="1" customWidth="1"/>
    <col min="10295" max="10296" width="15.28515625" bestFit="1" customWidth="1"/>
    <col min="10297" max="10297" width="19.42578125" bestFit="1" customWidth="1"/>
    <col min="10298" max="10299" width="11.5703125" bestFit="1" customWidth="1"/>
    <col min="10300" max="10300" width="12.140625" bestFit="1" customWidth="1"/>
    <col min="10301" max="10301" width="11.5703125" bestFit="1" customWidth="1"/>
    <col min="10304" max="10304" width="13.7109375" bestFit="1" customWidth="1"/>
    <col min="10305" max="10305" width="11.5703125" bestFit="1" customWidth="1"/>
    <col min="10311" max="10312" width="15.28515625" bestFit="1" customWidth="1"/>
    <col min="10313" max="10313" width="19.42578125" bestFit="1" customWidth="1"/>
    <col min="10314" max="10315" width="11.5703125" bestFit="1" customWidth="1"/>
    <col min="10316" max="10316" width="12.140625" bestFit="1" customWidth="1"/>
    <col min="10317" max="10317" width="11.5703125" bestFit="1" customWidth="1"/>
    <col min="10320" max="10320" width="13.7109375" bestFit="1" customWidth="1"/>
    <col min="10321" max="10321" width="11.5703125" bestFit="1" customWidth="1"/>
    <col min="10327" max="10328" width="15.28515625" bestFit="1" customWidth="1"/>
    <col min="10329" max="10329" width="19.42578125" bestFit="1" customWidth="1"/>
    <col min="10330" max="10331" width="11.5703125" bestFit="1" customWidth="1"/>
    <col min="10332" max="10332" width="12.140625" bestFit="1" customWidth="1"/>
    <col min="10333" max="10333" width="11.5703125" bestFit="1" customWidth="1"/>
    <col min="10336" max="10336" width="13.7109375" bestFit="1" customWidth="1"/>
    <col min="10337" max="10337" width="11.5703125" bestFit="1" customWidth="1"/>
    <col min="10343" max="10344" width="15.28515625" bestFit="1" customWidth="1"/>
    <col min="10345" max="10345" width="19.42578125" bestFit="1" customWidth="1"/>
    <col min="10346" max="10347" width="11.5703125" bestFit="1" customWidth="1"/>
    <col min="10348" max="10348" width="12.140625" bestFit="1" customWidth="1"/>
    <col min="10349" max="10349" width="11.5703125" bestFit="1" customWidth="1"/>
    <col min="10352" max="10352" width="13.7109375" bestFit="1" customWidth="1"/>
    <col min="10353" max="10353" width="11.5703125" bestFit="1" customWidth="1"/>
    <col min="10359" max="10360" width="15.28515625" bestFit="1" customWidth="1"/>
    <col min="10361" max="10361" width="19.42578125" bestFit="1" customWidth="1"/>
    <col min="10362" max="10363" width="11.5703125" bestFit="1" customWidth="1"/>
    <col min="10364" max="10364" width="12.140625" bestFit="1" customWidth="1"/>
    <col min="10365" max="10365" width="11.5703125" bestFit="1" customWidth="1"/>
    <col min="10368" max="10368" width="13.7109375" bestFit="1" customWidth="1"/>
    <col min="10369" max="10369" width="11.5703125" bestFit="1" customWidth="1"/>
    <col min="10375" max="10376" width="15.28515625" bestFit="1" customWidth="1"/>
    <col min="10377" max="10377" width="19.42578125" bestFit="1" customWidth="1"/>
    <col min="10378" max="10379" width="11.5703125" bestFit="1" customWidth="1"/>
    <col min="10380" max="10380" width="12.140625" bestFit="1" customWidth="1"/>
    <col min="10381" max="10381" width="11.5703125" bestFit="1" customWidth="1"/>
    <col min="10384" max="10384" width="13.7109375" bestFit="1" customWidth="1"/>
    <col min="10385" max="10385" width="11.5703125" bestFit="1" customWidth="1"/>
    <col min="10391" max="10392" width="15.28515625" bestFit="1" customWidth="1"/>
    <col min="10393" max="10393" width="19.42578125" bestFit="1" customWidth="1"/>
    <col min="10394" max="10395" width="11.5703125" bestFit="1" customWidth="1"/>
    <col min="10396" max="10396" width="12.140625" bestFit="1" customWidth="1"/>
    <col min="10397" max="10397" width="11.5703125" bestFit="1" customWidth="1"/>
    <col min="10400" max="10400" width="13.7109375" bestFit="1" customWidth="1"/>
    <col min="10401" max="10401" width="11.5703125" bestFit="1" customWidth="1"/>
    <col min="10407" max="10408" width="15.28515625" bestFit="1" customWidth="1"/>
    <col min="10409" max="10409" width="19.42578125" bestFit="1" customWidth="1"/>
    <col min="10410" max="10411" width="11.5703125" bestFit="1" customWidth="1"/>
    <col min="10412" max="10412" width="12.140625" bestFit="1" customWidth="1"/>
    <col min="10413" max="10413" width="11.5703125" bestFit="1" customWidth="1"/>
    <col min="10416" max="10416" width="13.7109375" bestFit="1" customWidth="1"/>
    <col min="10417" max="10417" width="11.5703125" bestFit="1" customWidth="1"/>
    <col min="10423" max="10424" width="15.28515625" bestFit="1" customWidth="1"/>
    <col min="10425" max="10425" width="19.42578125" bestFit="1" customWidth="1"/>
    <col min="10426" max="10427" width="11.5703125" bestFit="1" customWidth="1"/>
    <col min="10428" max="10428" width="12.140625" bestFit="1" customWidth="1"/>
    <col min="10429" max="10429" width="11.5703125" bestFit="1" customWidth="1"/>
    <col min="10432" max="10432" width="13.7109375" bestFit="1" customWidth="1"/>
    <col min="10433" max="10433" width="11.5703125" bestFit="1" customWidth="1"/>
    <col min="10439" max="10440" width="15.28515625" bestFit="1" customWidth="1"/>
    <col min="10441" max="10441" width="19.42578125" bestFit="1" customWidth="1"/>
    <col min="10442" max="10443" width="11.5703125" bestFit="1" customWidth="1"/>
    <col min="10444" max="10444" width="12.140625" bestFit="1" customWidth="1"/>
    <col min="10445" max="10445" width="11.5703125" bestFit="1" customWidth="1"/>
    <col min="10448" max="10448" width="13.7109375" bestFit="1" customWidth="1"/>
    <col min="10449" max="10449" width="11.5703125" bestFit="1" customWidth="1"/>
    <col min="10455" max="10456" width="15.28515625" bestFit="1" customWidth="1"/>
    <col min="10457" max="10457" width="19.42578125" bestFit="1" customWidth="1"/>
    <col min="10458" max="10459" width="11.5703125" bestFit="1" customWidth="1"/>
    <col min="10460" max="10460" width="12.140625" bestFit="1" customWidth="1"/>
    <col min="10461" max="10461" width="11.5703125" bestFit="1" customWidth="1"/>
    <col min="10464" max="10464" width="13.7109375" bestFit="1" customWidth="1"/>
    <col min="10465" max="10465" width="11.5703125" bestFit="1" customWidth="1"/>
    <col min="10471" max="10472" width="15.28515625" bestFit="1" customWidth="1"/>
    <col min="10473" max="10473" width="19.42578125" bestFit="1" customWidth="1"/>
    <col min="10474" max="10475" width="11.5703125" bestFit="1" customWidth="1"/>
    <col min="10476" max="10476" width="12.140625" bestFit="1" customWidth="1"/>
    <col min="10477" max="10477" width="11.5703125" bestFit="1" customWidth="1"/>
    <col min="10480" max="10480" width="13.7109375" bestFit="1" customWidth="1"/>
    <col min="10481" max="10481" width="11.5703125" bestFit="1" customWidth="1"/>
    <col min="10487" max="10488" width="15.28515625" bestFit="1" customWidth="1"/>
    <col min="10489" max="10489" width="19.42578125" bestFit="1" customWidth="1"/>
    <col min="10490" max="10491" width="11.5703125" bestFit="1" customWidth="1"/>
    <col min="10492" max="10492" width="12.140625" bestFit="1" customWidth="1"/>
    <col min="10493" max="10493" width="11.5703125" bestFit="1" customWidth="1"/>
    <col min="10496" max="10496" width="13.7109375" bestFit="1" customWidth="1"/>
    <col min="10497" max="10497" width="11.5703125" bestFit="1" customWidth="1"/>
    <col min="10503" max="10504" width="15.28515625" bestFit="1" customWidth="1"/>
    <col min="10505" max="10505" width="19.42578125" bestFit="1" customWidth="1"/>
    <col min="10506" max="10507" width="11.5703125" bestFit="1" customWidth="1"/>
    <col min="10508" max="10508" width="12.140625" bestFit="1" customWidth="1"/>
    <col min="10509" max="10509" width="11.5703125" bestFit="1" customWidth="1"/>
    <col min="10512" max="10512" width="13.7109375" bestFit="1" customWidth="1"/>
    <col min="10513" max="10513" width="11.5703125" bestFit="1" customWidth="1"/>
    <col min="10519" max="10520" width="15.28515625" bestFit="1" customWidth="1"/>
    <col min="10521" max="10521" width="19.42578125" bestFit="1" customWidth="1"/>
    <col min="10522" max="10523" width="11.5703125" bestFit="1" customWidth="1"/>
    <col min="10524" max="10524" width="12.140625" bestFit="1" customWidth="1"/>
    <col min="10525" max="10525" width="11.5703125" bestFit="1" customWidth="1"/>
    <col min="10528" max="10528" width="13.7109375" bestFit="1" customWidth="1"/>
    <col min="10529" max="10529" width="11.5703125" bestFit="1" customWidth="1"/>
    <col min="10535" max="10536" width="15.28515625" bestFit="1" customWidth="1"/>
    <col min="10537" max="10537" width="19.42578125" bestFit="1" customWidth="1"/>
    <col min="10538" max="10539" width="11.5703125" bestFit="1" customWidth="1"/>
    <col min="10540" max="10540" width="12.140625" bestFit="1" customWidth="1"/>
    <col min="10541" max="10541" width="11.5703125" bestFit="1" customWidth="1"/>
    <col min="10544" max="10544" width="13.7109375" bestFit="1" customWidth="1"/>
    <col min="10545" max="10545" width="11.5703125" bestFit="1" customWidth="1"/>
    <col min="10551" max="10552" width="15.28515625" bestFit="1" customWidth="1"/>
    <col min="10553" max="10553" width="19.42578125" bestFit="1" customWidth="1"/>
    <col min="10554" max="10555" width="11.5703125" bestFit="1" customWidth="1"/>
    <col min="10556" max="10556" width="12.140625" bestFit="1" customWidth="1"/>
    <col min="10557" max="10557" width="11.5703125" bestFit="1" customWidth="1"/>
    <col min="10560" max="10560" width="13.7109375" bestFit="1" customWidth="1"/>
    <col min="10561" max="10561" width="11.5703125" bestFit="1" customWidth="1"/>
    <col min="10567" max="10568" width="15.28515625" bestFit="1" customWidth="1"/>
    <col min="10569" max="10569" width="19.42578125" bestFit="1" customWidth="1"/>
    <col min="10570" max="10571" width="11.5703125" bestFit="1" customWidth="1"/>
    <col min="10572" max="10572" width="12.140625" bestFit="1" customWidth="1"/>
    <col min="10573" max="10573" width="11.5703125" bestFit="1" customWidth="1"/>
    <col min="10576" max="10576" width="13.7109375" bestFit="1" customWidth="1"/>
    <col min="10577" max="10577" width="11.5703125" bestFit="1" customWidth="1"/>
    <col min="10583" max="10584" width="15.28515625" bestFit="1" customWidth="1"/>
    <col min="10585" max="10585" width="19.42578125" bestFit="1" customWidth="1"/>
    <col min="10586" max="10587" width="11.5703125" bestFit="1" customWidth="1"/>
    <col min="10588" max="10588" width="12.140625" bestFit="1" customWidth="1"/>
    <col min="10589" max="10589" width="11.5703125" bestFit="1" customWidth="1"/>
    <col min="10592" max="10592" width="13.7109375" bestFit="1" customWidth="1"/>
    <col min="10593" max="10593" width="11.5703125" bestFit="1" customWidth="1"/>
    <col min="10599" max="10600" width="15.28515625" bestFit="1" customWidth="1"/>
    <col min="10601" max="10601" width="19.42578125" bestFit="1" customWidth="1"/>
    <col min="10602" max="10603" width="11.5703125" bestFit="1" customWidth="1"/>
    <col min="10604" max="10604" width="12.140625" bestFit="1" customWidth="1"/>
    <col min="10605" max="10605" width="11.5703125" bestFit="1" customWidth="1"/>
    <col min="10608" max="10608" width="13.7109375" bestFit="1" customWidth="1"/>
    <col min="10609" max="10609" width="11.5703125" bestFit="1" customWidth="1"/>
    <col min="10615" max="10616" width="15.28515625" bestFit="1" customWidth="1"/>
    <col min="10617" max="10617" width="19.42578125" bestFit="1" customWidth="1"/>
    <col min="10618" max="10619" width="11.5703125" bestFit="1" customWidth="1"/>
    <col min="10620" max="10620" width="12.140625" bestFit="1" customWidth="1"/>
    <col min="10621" max="10621" width="11.5703125" bestFit="1" customWidth="1"/>
    <col min="10624" max="10624" width="13.7109375" bestFit="1" customWidth="1"/>
    <col min="10625" max="10625" width="11.5703125" bestFit="1" customWidth="1"/>
    <col min="10631" max="10632" width="15.28515625" bestFit="1" customWidth="1"/>
    <col min="10633" max="10633" width="19.42578125" bestFit="1" customWidth="1"/>
    <col min="10634" max="10635" width="11.5703125" bestFit="1" customWidth="1"/>
    <col min="10636" max="10636" width="12.140625" bestFit="1" customWidth="1"/>
    <col min="10637" max="10637" width="11.5703125" bestFit="1" customWidth="1"/>
    <col min="10640" max="10640" width="13.7109375" bestFit="1" customWidth="1"/>
    <col min="10641" max="10641" width="11.5703125" bestFit="1" customWidth="1"/>
    <col min="10647" max="10648" width="15.28515625" bestFit="1" customWidth="1"/>
    <col min="10649" max="10649" width="19.42578125" bestFit="1" customWidth="1"/>
    <col min="10650" max="10651" width="11.5703125" bestFit="1" customWidth="1"/>
    <col min="10652" max="10652" width="12.140625" bestFit="1" customWidth="1"/>
    <col min="10653" max="10653" width="11.5703125" bestFit="1" customWidth="1"/>
    <col min="10656" max="10656" width="13.7109375" bestFit="1" customWidth="1"/>
    <col min="10657" max="10657" width="11.5703125" bestFit="1" customWidth="1"/>
    <col min="10663" max="10664" width="15.28515625" bestFit="1" customWidth="1"/>
    <col min="10665" max="10665" width="19.42578125" bestFit="1" customWidth="1"/>
    <col min="10666" max="10667" width="11.5703125" bestFit="1" customWidth="1"/>
    <col min="10668" max="10668" width="12.140625" bestFit="1" customWidth="1"/>
    <col min="10669" max="10669" width="11.5703125" bestFit="1" customWidth="1"/>
    <col min="10672" max="10672" width="13.7109375" bestFit="1" customWidth="1"/>
    <col min="10673" max="10673" width="11.5703125" bestFit="1" customWidth="1"/>
    <col min="10679" max="10680" width="15.28515625" bestFit="1" customWidth="1"/>
    <col min="10681" max="10681" width="19.42578125" bestFit="1" customWidth="1"/>
    <col min="10682" max="10683" width="11.5703125" bestFit="1" customWidth="1"/>
    <col min="10684" max="10684" width="12.140625" bestFit="1" customWidth="1"/>
    <col min="10685" max="10685" width="11.5703125" bestFit="1" customWidth="1"/>
    <col min="10688" max="10688" width="13.7109375" bestFit="1" customWidth="1"/>
    <col min="10689" max="10689" width="11.5703125" bestFit="1" customWidth="1"/>
    <col min="10695" max="10696" width="15.28515625" bestFit="1" customWidth="1"/>
    <col min="10697" max="10697" width="19.42578125" bestFit="1" customWidth="1"/>
    <col min="10698" max="10699" width="11.5703125" bestFit="1" customWidth="1"/>
    <col min="10700" max="10700" width="12.140625" bestFit="1" customWidth="1"/>
    <col min="10701" max="10701" width="11.5703125" bestFit="1" customWidth="1"/>
    <col min="10704" max="10704" width="13.7109375" bestFit="1" customWidth="1"/>
    <col min="10705" max="10705" width="11.5703125" bestFit="1" customWidth="1"/>
    <col min="10711" max="10712" width="15.28515625" bestFit="1" customWidth="1"/>
    <col min="10713" max="10713" width="19.42578125" bestFit="1" customWidth="1"/>
    <col min="10714" max="10715" width="11.5703125" bestFit="1" customWidth="1"/>
    <col min="10716" max="10716" width="12.140625" bestFit="1" customWidth="1"/>
    <col min="10717" max="10717" width="11.5703125" bestFit="1" customWidth="1"/>
    <col min="10720" max="10720" width="13.7109375" bestFit="1" customWidth="1"/>
    <col min="10721" max="10721" width="11.5703125" bestFit="1" customWidth="1"/>
    <col min="10727" max="10728" width="15.28515625" bestFit="1" customWidth="1"/>
    <col min="10729" max="10729" width="19.42578125" bestFit="1" customWidth="1"/>
    <col min="10730" max="10731" width="11.5703125" bestFit="1" customWidth="1"/>
    <col min="10732" max="10732" width="12.140625" bestFit="1" customWidth="1"/>
    <col min="10733" max="10733" width="11.5703125" bestFit="1" customWidth="1"/>
    <col min="10736" max="10736" width="13.7109375" bestFit="1" customWidth="1"/>
    <col min="10737" max="10737" width="11.5703125" bestFit="1" customWidth="1"/>
    <col min="10743" max="10744" width="15.28515625" bestFit="1" customWidth="1"/>
    <col min="10745" max="10745" width="19.42578125" bestFit="1" customWidth="1"/>
    <col min="10746" max="10747" width="11.5703125" bestFit="1" customWidth="1"/>
    <col min="10748" max="10748" width="12.140625" bestFit="1" customWidth="1"/>
    <col min="10749" max="10749" width="11.5703125" bestFit="1" customWidth="1"/>
    <col min="10752" max="10752" width="13.7109375" bestFit="1" customWidth="1"/>
    <col min="10753" max="10753" width="11.5703125" bestFit="1" customWidth="1"/>
    <col min="10759" max="10760" width="15.28515625" bestFit="1" customWidth="1"/>
    <col min="10761" max="10761" width="19.42578125" bestFit="1" customWidth="1"/>
    <col min="10762" max="10763" width="11.5703125" bestFit="1" customWidth="1"/>
    <col min="10764" max="10764" width="12.140625" bestFit="1" customWidth="1"/>
    <col min="10765" max="10765" width="11.5703125" bestFit="1" customWidth="1"/>
    <col min="10768" max="10768" width="13.7109375" bestFit="1" customWidth="1"/>
    <col min="10769" max="10769" width="11.5703125" bestFit="1" customWidth="1"/>
    <col min="10775" max="10776" width="15.28515625" bestFit="1" customWidth="1"/>
    <col min="10777" max="10777" width="19.42578125" bestFit="1" customWidth="1"/>
    <col min="10778" max="10779" width="11.5703125" bestFit="1" customWidth="1"/>
    <col min="10780" max="10780" width="12.140625" bestFit="1" customWidth="1"/>
    <col min="10781" max="10781" width="11.5703125" bestFit="1" customWidth="1"/>
    <col min="10784" max="10784" width="13.7109375" bestFit="1" customWidth="1"/>
    <col min="10785" max="10785" width="11.5703125" bestFit="1" customWidth="1"/>
    <col min="10791" max="10792" width="15.28515625" bestFit="1" customWidth="1"/>
    <col min="10793" max="10793" width="19.42578125" bestFit="1" customWidth="1"/>
    <col min="10794" max="10795" width="11.5703125" bestFit="1" customWidth="1"/>
    <col min="10796" max="10796" width="12.140625" bestFit="1" customWidth="1"/>
    <col min="10797" max="10797" width="11.5703125" bestFit="1" customWidth="1"/>
    <col min="10800" max="10800" width="13.7109375" bestFit="1" customWidth="1"/>
    <col min="10801" max="10801" width="11.5703125" bestFit="1" customWidth="1"/>
    <col min="10807" max="10808" width="15.28515625" bestFit="1" customWidth="1"/>
    <col min="10809" max="10809" width="19.42578125" bestFit="1" customWidth="1"/>
    <col min="10810" max="10811" width="11.5703125" bestFit="1" customWidth="1"/>
    <col min="10812" max="10812" width="12.140625" bestFit="1" customWidth="1"/>
    <col min="10813" max="10813" width="11.5703125" bestFit="1" customWidth="1"/>
    <col min="10816" max="10816" width="13.7109375" bestFit="1" customWidth="1"/>
    <col min="10817" max="10817" width="11.5703125" bestFit="1" customWidth="1"/>
    <col min="10823" max="10824" width="15.28515625" bestFit="1" customWidth="1"/>
    <col min="10825" max="10825" width="19.42578125" bestFit="1" customWidth="1"/>
    <col min="10826" max="10827" width="11.5703125" bestFit="1" customWidth="1"/>
    <col min="10828" max="10828" width="12.140625" bestFit="1" customWidth="1"/>
    <col min="10829" max="10829" width="11.5703125" bestFit="1" customWidth="1"/>
    <col min="10832" max="10832" width="13.7109375" bestFit="1" customWidth="1"/>
    <col min="10833" max="10833" width="11.5703125" bestFit="1" customWidth="1"/>
    <col min="10839" max="10840" width="15.28515625" bestFit="1" customWidth="1"/>
    <col min="10841" max="10841" width="19.42578125" bestFit="1" customWidth="1"/>
    <col min="10842" max="10843" width="11.5703125" bestFit="1" customWidth="1"/>
    <col min="10844" max="10844" width="12.140625" bestFit="1" customWidth="1"/>
    <col min="10845" max="10845" width="11.5703125" bestFit="1" customWidth="1"/>
    <col min="10848" max="10848" width="13.7109375" bestFit="1" customWidth="1"/>
    <col min="10849" max="10849" width="11.5703125" bestFit="1" customWidth="1"/>
    <col min="10855" max="10856" width="15.28515625" bestFit="1" customWidth="1"/>
    <col min="10857" max="10857" width="19.42578125" bestFit="1" customWidth="1"/>
    <col min="10858" max="10859" width="11.5703125" bestFit="1" customWidth="1"/>
    <col min="10860" max="10860" width="12.140625" bestFit="1" customWidth="1"/>
    <col min="10861" max="10861" width="11.5703125" bestFit="1" customWidth="1"/>
    <col min="10864" max="10864" width="13.7109375" bestFit="1" customWidth="1"/>
    <col min="10865" max="10865" width="11.5703125" bestFit="1" customWidth="1"/>
    <col min="10871" max="10872" width="15.28515625" bestFit="1" customWidth="1"/>
    <col min="10873" max="10873" width="19.42578125" bestFit="1" customWidth="1"/>
    <col min="10874" max="10875" width="11.5703125" bestFit="1" customWidth="1"/>
    <col min="10876" max="10876" width="12.140625" bestFit="1" customWidth="1"/>
    <col min="10877" max="10877" width="11.5703125" bestFit="1" customWidth="1"/>
    <col min="10880" max="10880" width="13.7109375" bestFit="1" customWidth="1"/>
    <col min="10881" max="10881" width="11.5703125" bestFit="1" customWidth="1"/>
    <col min="10887" max="10888" width="15.28515625" bestFit="1" customWidth="1"/>
    <col min="10889" max="10889" width="19.42578125" bestFit="1" customWidth="1"/>
    <col min="10890" max="10891" width="11.5703125" bestFit="1" customWidth="1"/>
    <col min="10892" max="10892" width="12.140625" bestFit="1" customWidth="1"/>
    <col min="10893" max="10893" width="11.5703125" bestFit="1" customWidth="1"/>
    <col min="10896" max="10896" width="13.7109375" bestFit="1" customWidth="1"/>
    <col min="10897" max="10897" width="11.5703125" bestFit="1" customWidth="1"/>
    <col min="10903" max="10904" width="15.28515625" bestFit="1" customWidth="1"/>
    <col min="10905" max="10905" width="19.42578125" bestFit="1" customWidth="1"/>
    <col min="10906" max="10907" width="11.5703125" bestFit="1" customWidth="1"/>
    <col min="10908" max="10908" width="12.140625" bestFit="1" customWidth="1"/>
    <col min="10909" max="10909" width="11.5703125" bestFit="1" customWidth="1"/>
    <col min="10912" max="10912" width="13.7109375" bestFit="1" customWidth="1"/>
    <col min="10913" max="10913" width="11.5703125" bestFit="1" customWidth="1"/>
    <col min="10919" max="10920" width="15.28515625" bestFit="1" customWidth="1"/>
    <col min="10921" max="10921" width="19.42578125" bestFit="1" customWidth="1"/>
    <col min="10922" max="10923" width="11.5703125" bestFit="1" customWidth="1"/>
    <col min="10924" max="10924" width="12.140625" bestFit="1" customWidth="1"/>
    <col min="10925" max="10925" width="11.5703125" bestFit="1" customWidth="1"/>
    <col min="10928" max="10928" width="13.7109375" bestFit="1" customWidth="1"/>
    <col min="10929" max="10929" width="11.5703125" bestFit="1" customWidth="1"/>
    <col min="10935" max="10936" width="15.28515625" bestFit="1" customWidth="1"/>
    <col min="10937" max="10937" width="19.42578125" bestFit="1" customWidth="1"/>
    <col min="10938" max="10939" width="11.5703125" bestFit="1" customWidth="1"/>
    <col min="10940" max="10940" width="12.140625" bestFit="1" customWidth="1"/>
    <col min="10941" max="10941" width="11.5703125" bestFit="1" customWidth="1"/>
    <col min="10944" max="10944" width="13.7109375" bestFit="1" customWidth="1"/>
    <col min="10945" max="10945" width="11.5703125" bestFit="1" customWidth="1"/>
    <col min="10951" max="10952" width="15.28515625" bestFit="1" customWidth="1"/>
    <col min="10953" max="10953" width="19.42578125" bestFit="1" customWidth="1"/>
    <col min="10954" max="10955" width="11.5703125" bestFit="1" customWidth="1"/>
    <col min="10956" max="10956" width="12.140625" bestFit="1" customWidth="1"/>
    <col min="10957" max="10957" width="11.5703125" bestFit="1" customWidth="1"/>
    <col min="10960" max="10960" width="13.7109375" bestFit="1" customWidth="1"/>
    <col min="10961" max="10961" width="11.5703125" bestFit="1" customWidth="1"/>
    <col min="10967" max="10968" width="15.28515625" bestFit="1" customWidth="1"/>
    <col min="10969" max="10969" width="19.42578125" bestFit="1" customWidth="1"/>
    <col min="10970" max="10971" width="11.5703125" bestFit="1" customWidth="1"/>
    <col min="10972" max="10972" width="12.140625" bestFit="1" customWidth="1"/>
    <col min="10973" max="10973" width="11.5703125" bestFit="1" customWidth="1"/>
    <col min="10976" max="10976" width="13.7109375" bestFit="1" customWidth="1"/>
    <col min="10977" max="10977" width="11.5703125" bestFit="1" customWidth="1"/>
    <col min="10983" max="10984" width="15.28515625" bestFit="1" customWidth="1"/>
    <col min="10985" max="10985" width="19.42578125" bestFit="1" customWidth="1"/>
    <col min="10986" max="10987" width="11.5703125" bestFit="1" customWidth="1"/>
    <col min="10988" max="10988" width="12.140625" bestFit="1" customWidth="1"/>
    <col min="10989" max="10989" width="11.5703125" bestFit="1" customWidth="1"/>
    <col min="10992" max="10992" width="13.7109375" bestFit="1" customWidth="1"/>
    <col min="10993" max="10993" width="11.5703125" bestFit="1" customWidth="1"/>
    <col min="10999" max="11000" width="15.28515625" bestFit="1" customWidth="1"/>
    <col min="11001" max="11001" width="19.42578125" bestFit="1" customWidth="1"/>
    <col min="11002" max="11003" width="11.5703125" bestFit="1" customWidth="1"/>
    <col min="11004" max="11004" width="12.140625" bestFit="1" customWidth="1"/>
    <col min="11005" max="11005" width="11.5703125" bestFit="1" customWidth="1"/>
    <col min="11008" max="11008" width="13.7109375" bestFit="1" customWidth="1"/>
    <col min="11009" max="11009" width="11.5703125" bestFit="1" customWidth="1"/>
    <col min="11015" max="11016" width="15.28515625" bestFit="1" customWidth="1"/>
    <col min="11017" max="11017" width="19.42578125" bestFit="1" customWidth="1"/>
    <col min="11018" max="11019" width="11.5703125" bestFit="1" customWidth="1"/>
    <col min="11020" max="11020" width="12.140625" bestFit="1" customWidth="1"/>
    <col min="11021" max="11021" width="11.5703125" bestFit="1" customWidth="1"/>
    <col min="11024" max="11024" width="13.7109375" bestFit="1" customWidth="1"/>
    <col min="11025" max="11025" width="11.5703125" bestFit="1" customWidth="1"/>
    <col min="11031" max="11032" width="15.28515625" bestFit="1" customWidth="1"/>
    <col min="11033" max="11033" width="19.42578125" bestFit="1" customWidth="1"/>
    <col min="11034" max="11035" width="11.5703125" bestFit="1" customWidth="1"/>
    <col min="11036" max="11036" width="12.140625" bestFit="1" customWidth="1"/>
    <col min="11037" max="11037" width="11.5703125" bestFit="1" customWidth="1"/>
    <col min="11040" max="11040" width="13.7109375" bestFit="1" customWidth="1"/>
    <col min="11041" max="11041" width="11.5703125" bestFit="1" customWidth="1"/>
    <col min="11047" max="11048" width="15.28515625" bestFit="1" customWidth="1"/>
    <col min="11049" max="11049" width="19.42578125" bestFit="1" customWidth="1"/>
    <col min="11050" max="11051" width="11.5703125" bestFit="1" customWidth="1"/>
    <col min="11052" max="11052" width="12.140625" bestFit="1" customWidth="1"/>
    <col min="11053" max="11053" width="11.5703125" bestFit="1" customWidth="1"/>
    <col min="11056" max="11056" width="13.7109375" bestFit="1" customWidth="1"/>
    <col min="11057" max="11057" width="11.5703125" bestFit="1" customWidth="1"/>
    <col min="11063" max="11064" width="15.28515625" bestFit="1" customWidth="1"/>
    <col min="11065" max="11065" width="19.42578125" bestFit="1" customWidth="1"/>
    <col min="11066" max="11067" width="11.5703125" bestFit="1" customWidth="1"/>
    <col min="11068" max="11068" width="12.140625" bestFit="1" customWidth="1"/>
    <col min="11069" max="11069" width="11.5703125" bestFit="1" customWidth="1"/>
    <col min="11072" max="11072" width="13.7109375" bestFit="1" customWidth="1"/>
    <col min="11073" max="11073" width="11.5703125" bestFit="1" customWidth="1"/>
    <col min="11079" max="11080" width="15.28515625" bestFit="1" customWidth="1"/>
    <col min="11081" max="11081" width="19.42578125" bestFit="1" customWidth="1"/>
    <col min="11082" max="11083" width="11.5703125" bestFit="1" customWidth="1"/>
    <col min="11084" max="11084" width="12.140625" bestFit="1" customWidth="1"/>
    <col min="11085" max="11085" width="11.5703125" bestFit="1" customWidth="1"/>
    <col min="11088" max="11088" width="13.7109375" bestFit="1" customWidth="1"/>
    <col min="11089" max="11089" width="11.5703125" bestFit="1" customWidth="1"/>
    <col min="11095" max="11096" width="15.28515625" bestFit="1" customWidth="1"/>
    <col min="11097" max="11097" width="19.42578125" bestFit="1" customWidth="1"/>
    <col min="11098" max="11099" width="11.5703125" bestFit="1" customWidth="1"/>
    <col min="11100" max="11100" width="12.140625" bestFit="1" customWidth="1"/>
    <col min="11101" max="11101" width="11.5703125" bestFit="1" customWidth="1"/>
    <col min="11104" max="11104" width="13.7109375" bestFit="1" customWidth="1"/>
    <col min="11105" max="11105" width="11.5703125" bestFit="1" customWidth="1"/>
    <col min="11111" max="11112" width="15.28515625" bestFit="1" customWidth="1"/>
    <col min="11113" max="11113" width="19.42578125" bestFit="1" customWidth="1"/>
    <col min="11114" max="11115" width="11.5703125" bestFit="1" customWidth="1"/>
    <col min="11116" max="11116" width="12.140625" bestFit="1" customWidth="1"/>
    <col min="11117" max="11117" width="11.5703125" bestFit="1" customWidth="1"/>
    <col min="11120" max="11120" width="13.7109375" bestFit="1" customWidth="1"/>
    <col min="11121" max="11121" width="11.5703125" bestFit="1" customWidth="1"/>
    <col min="11127" max="11128" width="15.28515625" bestFit="1" customWidth="1"/>
    <col min="11129" max="11129" width="19.42578125" bestFit="1" customWidth="1"/>
    <col min="11130" max="11131" width="11.5703125" bestFit="1" customWidth="1"/>
    <col min="11132" max="11132" width="12.140625" bestFit="1" customWidth="1"/>
    <col min="11133" max="11133" width="11.5703125" bestFit="1" customWidth="1"/>
    <col min="11136" max="11136" width="13.7109375" bestFit="1" customWidth="1"/>
    <col min="11137" max="11137" width="11.5703125" bestFit="1" customWidth="1"/>
    <col min="11143" max="11144" width="15.28515625" bestFit="1" customWidth="1"/>
    <col min="11145" max="11145" width="19.42578125" bestFit="1" customWidth="1"/>
    <col min="11146" max="11147" width="11.5703125" bestFit="1" customWidth="1"/>
    <col min="11148" max="11148" width="12.140625" bestFit="1" customWidth="1"/>
    <col min="11149" max="11149" width="11.5703125" bestFit="1" customWidth="1"/>
    <col min="11152" max="11152" width="13.7109375" bestFit="1" customWidth="1"/>
    <col min="11153" max="11153" width="11.5703125" bestFit="1" customWidth="1"/>
    <col min="11159" max="11160" width="15.28515625" bestFit="1" customWidth="1"/>
    <col min="11161" max="11161" width="19.42578125" bestFit="1" customWidth="1"/>
    <col min="11162" max="11163" width="11.5703125" bestFit="1" customWidth="1"/>
    <col min="11164" max="11164" width="12.140625" bestFit="1" customWidth="1"/>
    <col min="11165" max="11165" width="11.5703125" bestFit="1" customWidth="1"/>
    <col min="11168" max="11168" width="13.7109375" bestFit="1" customWidth="1"/>
    <col min="11169" max="11169" width="11.5703125" bestFit="1" customWidth="1"/>
    <col min="11175" max="11176" width="15.28515625" bestFit="1" customWidth="1"/>
    <col min="11177" max="11177" width="19.42578125" bestFit="1" customWidth="1"/>
    <col min="11178" max="11179" width="11.5703125" bestFit="1" customWidth="1"/>
    <col min="11180" max="11180" width="12.140625" bestFit="1" customWidth="1"/>
    <col min="11181" max="11181" width="11.5703125" bestFit="1" customWidth="1"/>
    <col min="11184" max="11184" width="13.7109375" bestFit="1" customWidth="1"/>
    <col min="11185" max="11185" width="11.5703125" bestFit="1" customWidth="1"/>
    <col min="11191" max="11192" width="15.28515625" bestFit="1" customWidth="1"/>
    <col min="11193" max="11193" width="19.42578125" bestFit="1" customWidth="1"/>
    <col min="11194" max="11195" width="11.5703125" bestFit="1" customWidth="1"/>
    <col min="11196" max="11196" width="12.140625" bestFit="1" customWidth="1"/>
    <col min="11197" max="11197" width="11.5703125" bestFit="1" customWidth="1"/>
    <col min="11200" max="11200" width="13.7109375" bestFit="1" customWidth="1"/>
    <col min="11201" max="11201" width="11.5703125" bestFit="1" customWidth="1"/>
    <col min="11207" max="11208" width="15.28515625" bestFit="1" customWidth="1"/>
    <col min="11209" max="11209" width="19.42578125" bestFit="1" customWidth="1"/>
    <col min="11210" max="11211" width="11.5703125" bestFit="1" customWidth="1"/>
    <col min="11212" max="11212" width="12.140625" bestFit="1" customWidth="1"/>
    <col min="11213" max="11213" width="11.5703125" bestFit="1" customWidth="1"/>
    <col min="11216" max="11216" width="13.7109375" bestFit="1" customWidth="1"/>
    <col min="11217" max="11217" width="11.5703125" bestFit="1" customWidth="1"/>
    <col min="11223" max="11224" width="15.28515625" bestFit="1" customWidth="1"/>
    <col min="11225" max="11225" width="19.42578125" bestFit="1" customWidth="1"/>
    <col min="11226" max="11227" width="11.5703125" bestFit="1" customWidth="1"/>
    <col min="11228" max="11228" width="12.140625" bestFit="1" customWidth="1"/>
    <col min="11229" max="11229" width="11.5703125" bestFit="1" customWidth="1"/>
    <col min="11232" max="11232" width="13.7109375" bestFit="1" customWidth="1"/>
    <col min="11233" max="11233" width="11.5703125" bestFit="1" customWidth="1"/>
    <col min="11239" max="11240" width="15.28515625" bestFit="1" customWidth="1"/>
    <col min="11241" max="11241" width="19.42578125" bestFit="1" customWidth="1"/>
    <col min="11242" max="11243" width="11.5703125" bestFit="1" customWidth="1"/>
    <col min="11244" max="11244" width="12.140625" bestFit="1" customWidth="1"/>
    <col min="11245" max="11245" width="11.5703125" bestFit="1" customWidth="1"/>
    <col min="11248" max="11248" width="13.7109375" bestFit="1" customWidth="1"/>
    <col min="11249" max="11249" width="11.5703125" bestFit="1" customWidth="1"/>
    <col min="11255" max="11256" width="15.28515625" bestFit="1" customWidth="1"/>
    <col min="11257" max="11257" width="19.42578125" bestFit="1" customWidth="1"/>
    <col min="11258" max="11259" width="11.5703125" bestFit="1" customWidth="1"/>
    <col min="11260" max="11260" width="12.140625" bestFit="1" customWidth="1"/>
    <col min="11261" max="11261" width="11.5703125" bestFit="1" customWidth="1"/>
    <col min="11264" max="11264" width="13.7109375" bestFit="1" customWidth="1"/>
    <col min="11265" max="11265" width="11.5703125" bestFit="1" customWidth="1"/>
    <col min="11271" max="11272" width="15.28515625" bestFit="1" customWidth="1"/>
    <col min="11273" max="11273" width="19.42578125" bestFit="1" customWidth="1"/>
    <col min="11274" max="11275" width="11.5703125" bestFit="1" customWidth="1"/>
    <col min="11276" max="11276" width="12.140625" bestFit="1" customWidth="1"/>
    <col min="11277" max="11277" width="11.5703125" bestFit="1" customWidth="1"/>
    <col min="11280" max="11280" width="13.7109375" bestFit="1" customWidth="1"/>
    <col min="11281" max="11281" width="11.5703125" bestFit="1" customWidth="1"/>
    <col min="11287" max="11288" width="15.28515625" bestFit="1" customWidth="1"/>
    <col min="11289" max="11289" width="19.42578125" bestFit="1" customWidth="1"/>
    <col min="11290" max="11291" width="11.5703125" bestFit="1" customWidth="1"/>
    <col min="11292" max="11292" width="12.140625" bestFit="1" customWidth="1"/>
    <col min="11293" max="11293" width="11.5703125" bestFit="1" customWidth="1"/>
    <col min="11296" max="11296" width="13.7109375" bestFit="1" customWidth="1"/>
    <col min="11297" max="11297" width="11.5703125" bestFit="1" customWidth="1"/>
    <col min="11303" max="11304" width="15.28515625" bestFit="1" customWidth="1"/>
    <col min="11305" max="11305" width="19.42578125" bestFit="1" customWidth="1"/>
    <col min="11306" max="11307" width="11.5703125" bestFit="1" customWidth="1"/>
    <col min="11308" max="11308" width="12.140625" bestFit="1" customWidth="1"/>
    <col min="11309" max="11309" width="11.5703125" bestFit="1" customWidth="1"/>
    <col min="11312" max="11312" width="13.7109375" bestFit="1" customWidth="1"/>
    <col min="11313" max="11313" width="11.5703125" bestFit="1" customWidth="1"/>
    <col min="11319" max="11320" width="15.28515625" bestFit="1" customWidth="1"/>
    <col min="11321" max="11321" width="19.42578125" bestFit="1" customWidth="1"/>
    <col min="11322" max="11323" width="11.5703125" bestFit="1" customWidth="1"/>
    <col min="11324" max="11324" width="12.140625" bestFit="1" customWidth="1"/>
    <col min="11325" max="11325" width="11.5703125" bestFit="1" customWidth="1"/>
    <col min="11328" max="11328" width="13.7109375" bestFit="1" customWidth="1"/>
    <col min="11329" max="11329" width="11.5703125" bestFit="1" customWidth="1"/>
    <col min="11335" max="11336" width="15.28515625" bestFit="1" customWidth="1"/>
    <col min="11337" max="11337" width="19.42578125" bestFit="1" customWidth="1"/>
    <col min="11338" max="11339" width="11.5703125" bestFit="1" customWidth="1"/>
    <col min="11340" max="11340" width="12.140625" bestFit="1" customWidth="1"/>
    <col min="11341" max="11341" width="11.5703125" bestFit="1" customWidth="1"/>
    <col min="11344" max="11344" width="13.7109375" bestFit="1" customWidth="1"/>
    <col min="11345" max="11345" width="11.5703125" bestFit="1" customWidth="1"/>
    <col min="11351" max="11352" width="15.28515625" bestFit="1" customWidth="1"/>
    <col min="11353" max="11353" width="19.42578125" bestFit="1" customWidth="1"/>
    <col min="11354" max="11355" width="11.5703125" bestFit="1" customWidth="1"/>
    <col min="11356" max="11356" width="12.140625" bestFit="1" customWidth="1"/>
    <col min="11357" max="11357" width="11.5703125" bestFit="1" customWidth="1"/>
    <col min="11360" max="11360" width="13.7109375" bestFit="1" customWidth="1"/>
    <col min="11361" max="11361" width="11.5703125" bestFit="1" customWidth="1"/>
    <col min="11367" max="11368" width="15.28515625" bestFit="1" customWidth="1"/>
    <col min="11369" max="11369" width="19.42578125" bestFit="1" customWidth="1"/>
    <col min="11370" max="11371" width="11.5703125" bestFit="1" customWidth="1"/>
    <col min="11372" max="11372" width="12.140625" bestFit="1" customWidth="1"/>
    <col min="11373" max="11373" width="11.5703125" bestFit="1" customWidth="1"/>
    <col min="11376" max="11376" width="13.7109375" bestFit="1" customWidth="1"/>
    <col min="11377" max="11377" width="11.5703125" bestFit="1" customWidth="1"/>
    <col min="11383" max="11384" width="15.28515625" bestFit="1" customWidth="1"/>
    <col min="11385" max="11385" width="19.42578125" bestFit="1" customWidth="1"/>
    <col min="11386" max="11387" width="11.5703125" bestFit="1" customWidth="1"/>
    <col min="11388" max="11388" width="12.140625" bestFit="1" customWidth="1"/>
    <col min="11389" max="11389" width="11.5703125" bestFit="1" customWidth="1"/>
    <col min="11392" max="11392" width="13.7109375" bestFit="1" customWidth="1"/>
    <col min="11393" max="11393" width="11.5703125" bestFit="1" customWidth="1"/>
    <col min="11399" max="11400" width="15.28515625" bestFit="1" customWidth="1"/>
    <col min="11401" max="11401" width="19.42578125" bestFit="1" customWidth="1"/>
    <col min="11402" max="11403" width="11.5703125" bestFit="1" customWidth="1"/>
    <col min="11404" max="11404" width="12.140625" bestFit="1" customWidth="1"/>
    <col min="11405" max="11405" width="11.5703125" bestFit="1" customWidth="1"/>
    <col min="11408" max="11408" width="13.7109375" bestFit="1" customWidth="1"/>
    <col min="11409" max="11409" width="11.5703125" bestFit="1" customWidth="1"/>
    <col min="11415" max="11416" width="15.28515625" bestFit="1" customWidth="1"/>
    <col min="11417" max="11417" width="19.42578125" bestFit="1" customWidth="1"/>
    <col min="11418" max="11419" width="11.5703125" bestFit="1" customWidth="1"/>
    <col min="11420" max="11420" width="12.140625" bestFit="1" customWidth="1"/>
    <col min="11421" max="11421" width="11.5703125" bestFit="1" customWidth="1"/>
    <col min="11424" max="11424" width="13.7109375" bestFit="1" customWidth="1"/>
    <col min="11425" max="11425" width="11.5703125" bestFit="1" customWidth="1"/>
    <col min="11431" max="11432" width="15.28515625" bestFit="1" customWidth="1"/>
    <col min="11433" max="11433" width="19.42578125" bestFit="1" customWidth="1"/>
    <col min="11434" max="11435" width="11.5703125" bestFit="1" customWidth="1"/>
    <col min="11436" max="11436" width="12.140625" bestFit="1" customWidth="1"/>
    <col min="11437" max="11437" width="11.5703125" bestFit="1" customWidth="1"/>
    <col min="11440" max="11440" width="13.7109375" bestFit="1" customWidth="1"/>
    <col min="11441" max="11441" width="11.5703125" bestFit="1" customWidth="1"/>
    <col min="11447" max="11448" width="15.28515625" bestFit="1" customWidth="1"/>
    <col min="11449" max="11449" width="19.42578125" bestFit="1" customWidth="1"/>
    <col min="11450" max="11451" width="11.5703125" bestFit="1" customWidth="1"/>
    <col min="11452" max="11452" width="12.140625" bestFit="1" customWidth="1"/>
    <col min="11453" max="11453" width="11.5703125" bestFit="1" customWidth="1"/>
    <col min="11456" max="11456" width="13.7109375" bestFit="1" customWidth="1"/>
    <col min="11457" max="11457" width="11.5703125" bestFit="1" customWidth="1"/>
    <col min="11463" max="11464" width="15.28515625" bestFit="1" customWidth="1"/>
    <col min="11465" max="11465" width="19.42578125" bestFit="1" customWidth="1"/>
    <col min="11466" max="11467" width="11.5703125" bestFit="1" customWidth="1"/>
    <col min="11468" max="11468" width="12.140625" bestFit="1" customWidth="1"/>
    <col min="11469" max="11469" width="11.5703125" bestFit="1" customWidth="1"/>
    <col min="11472" max="11472" width="13.7109375" bestFit="1" customWidth="1"/>
    <col min="11473" max="11473" width="11.5703125" bestFit="1" customWidth="1"/>
    <col min="11479" max="11480" width="15.28515625" bestFit="1" customWidth="1"/>
    <col min="11481" max="11481" width="19.42578125" bestFit="1" customWidth="1"/>
    <col min="11482" max="11483" width="11.5703125" bestFit="1" customWidth="1"/>
    <col min="11484" max="11484" width="12.140625" bestFit="1" customWidth="1"/>
    <col min="11485" max="11485" width="11.5703125" bestFit="1" customWidth="1"/>
    <col min="11488" max="11488" width="13.7109375" bestFit="1" customWidth="1"/>
    <col min="11489" max="11489" width="11.5703125" bestFit="1" customWidth="1"/>
    <col min="11495" max="11496" width="15.28515625" bestFit="1" customWidth="1"/>
    <col min="11497" max="11497" width="19.42578125" bestFit="1" customWidth="1"/>
    <col min="11498" max="11499" width="11.5703125" bestFit="1" customWidth="1"/>
    <col min="11500" max="11500" width="12.140625" bestFit="1" customWidth="1"/>
    <col min="11501" max="11501" width="11.5703125" bestFit="1" customWidth="1"/>
    <col min="11504" max="11504" width="13.7109375" bestFit="1" customWidth="1"/>
    <col min="11505" max="11505" width="11.5703125" bestFit="1" customWidth="1"/>
    <col min="11511" max="11512" width="15.28515625" bestFit="1" customWidth="1"/>
    <col min="11513" max="11513" width="19.42578125" bestFit="1" customWidth="1"/>
    <col min="11514" max="11515" width="11.5703125" bestFit="1" customWidth="1"/>
    <col min="11516" max="11516" width="12.140625" bestFit="1" customWidth="1"/>
    <col min="11517" max="11517" width="11.5703125" bestFit="1" customWidth="1"/>
    <col min="11520" max="11520" width="13.7109375" bestFit="1" customWidth="1"/>
    <col min="11521" max="11521" width="11.5703125" bestFit="1" customWidth="1"/>
    <col min="11527" max="11528" width="15.28515625" bestFit="1" customWidth="1"/>
    <col min="11529" max="11529" width="19.42578125" bestFit="1" customWidth="1"/>
    <col min="11530" max="11531" width="11.5703125" bestFit="1" customWidth="1"/>
    <col min="11532" max="11532" width="12.140625" bestFit="1" customWidth="1"/>
    <col min="11533" max="11533" width="11.5703125" bestFit="1" customWidth="1"/>
    <col min="11536" max="11536" width="13.7109375" bestFit="1" customWidth="1"/>
    <col min="11537" max="11537" width="11.5703125" bestFit="1" customWidth="1"/>
    <col min="11543" max="11544" width="15.28515625" bestFit="1" customWidth="1"/>
    <col min="11545" max="11545" width="19.42578125" bestFit="1" customWidth="1"/>
    <col min="11546" max="11547" width="11.5703125" bestFit="1" customWidth="1"/>
    <col min="11548" max="11548" width="12.140625" bestFit="1" customWidth="1"/>
    <col min="11549" max="11549" width="11.5703125" bestFit="1" customWidth="1"/>
    <col min="11552" max="11552" width="13.7109375" bestFit="1" customWidth="1"/>
    <col min="11553" max="11553" width="11.5703125" bestFit="1" customWidth="1"/>
    <col min="11559" max="11560" width="15.28515625" bestFit="1" customWidth="1"/>
    <col min="11561" max="11561" width="19.42578125" bestFit="1" customWidth="1"/>
    <col min="11562" max="11563" width="11.5703125" bestFit="1" customWidth="1"/>
    <col min="11564" max="11564" width="12.140625" bestFit="1" customWidth="1"/>
    <col min="11565" max="11565" width="11.5703125" bestFit="1" customWidth="1"/>
    <col min="11568" max="11568" width="13.7109375" bestFit="1" customWidth="1"/>
    <col min="11569" max="11569" width="11.5703125" bestFit="1" customWidth="1"/>
    <col min="11575" max="11576" width="15.28515625" bestFit="1" customWidth="1"/>
    <col min="11577" max="11577" width="19.42578125" bestFit="1" customWidth="1"/>
    <col min="11578" max="11579" width="11.5703125" bestFit="1" customWidth="1"/>
    <col min="11580" max="11580" width="12.140625" bestFit="1" customWidth="1"/>
    <col min="11581" max="11581" width="11.5703125" bestFit="1" customWidth="1"/>
    <col min="11584" max="11584" width="13.7109375" bestFit="1" customWidth="1"/>
    <col min="11585" max="11585" width="11.5703125" bestFit="1" customWidth="1"/>
    <col min="11591" max="11592" width="15.28515625" bestFit="1" customWidth="1"/>
    <col min="11593" max="11593" width="19.42578125" bestFit="1" customWidth="1"/>
    <col min="11594" max="11595" width="11.5703125" bestFit="1" customWidth="1"/>
    <col min="11596" max="11596" width="12.140625" bestFit="1" customWidth="1"/>
    <col min="11597" max="11597" width="11.5703125" bestFit="1" customWidth="1"/>
    <col min="11600" max="11600" width="13.7109375" bestFit="1" customWidth="1"/>
    <col min="11601" max="11601" width="11.5703125" bestFit="1" customWidth="1"/>
    <col min="11607" max="11608" width="15.28515625" bestFit="1" customWidth="1"/>
    <col min="11609" max="11609" width="19.42578125" bestFit="1" customWidth="1"/>
    <col min="11610" max="11611" width="11.5703125" bestFit="1" customWidth="1"/>
    <col min="11612" max="11612" width="12.140625" bestFit="1" customWidth="1"/>
    <col min="11613" max="11613" width="11.5703125" bestFit="1" customWidth="1"/>
    <col min="11616" max="11616" width="13.7109375" bestFit="1" customWidth="1"/>
    <col min="11617" max="11617" width="11.5703125" bestFit="1" customWidth="1"/>
    <col min="11623" max="11624" width="15.28515625" bestFit="1" customWidth="1"/>
    <col min="11625" max="11625" width="19.42578125" bestFit="1" customWidth="1"/>
    <col min="11626" max="11627" width="11.5703125" bestFit="1" customWidth="1"/>
    <col min="11628" max="11628" width="12.140625" bestFit="1" customWidth="1"/>
    <col min="11629" max="11629" width="11.5703125" bestFit="1" customWidth="1"/>
    <col min="11632" max="11632" width="13.7109375" bestFit="1" customWidth="1"/>
    <col min="11633" max="11633" width="11.5703125" bestFit="1" customWidth="1"/>
    <col min="11639" max="11640" width="15.28515625" bestFit="1" customWidth="1"/>
    <col min="11641" max="11641" width="19.42578125" bestFit="1" customWidth="1"/>
    <col min="11642" max="11643" width="11.5703125" bestFit="1" customWidth="1"/>
    <col min="11644" max="11644" width="12.140625" bestFit="1" customWidth="1"/>
    <col min="11645" max="11645" width="11.5703125" bestFit="1" customWidth="1"/>
    <col min="11648" max="11648" width="13.7109375" bestFit="1" customWidth="1"/>
    <col min="11649" max="11649" width="11.5703125" bestFit="1" customWidth="1"/>
    <col min="11655" max="11656" width="15.28515625" bestFit="1" customWidth="1"/>
    <col min="11657" max="11657" width="19.42578125" bestFit="1" customWidth="1"/>
    <col min="11658" max="11659" width="11.5703125" bestFit="1" customWidth="1"/>
    <col min="11660" max="11660" width="12.140625" bestFit="1" customWidth="1"/>
    <col min="11661" max="11661" width="11.5703125" bestFit="1" customWidth="1"/>
    <col min="11664" max="11664" width="13.7109375" bestFit="1" customWidth="1"/>
    <col min="11665" max="11665" width="11.5703125" bestFit="1" customWidth="1"/>
    <col min="11671" max="11672" width="15.28515625" bestFit="1" customWidth="1"/>
    <col min="11673" max="11673" width="19.42578125" bestFit="1" customWidth="1"/>
    <col min="11674" max="11675" width="11.5703125" bestFit="1" customWidth="1"/>
    <col min="11676" max="11676" width="12.140625" bestFit="1" customWidth="1"/>
    <col min="11677" max="11677" width="11.5703125" bestFit="1" customWidth="1"/>
    <col min="11680" max="11680" width="13.7109375" bestFit="1" customWidth="1"/>
    <col min="11681" max="11681" width="11.5703125" bestFit="1" customWidth="1"/>
    <col min="11687" max="11688" width="15.28515625" bestFit="1" customWidth="1"/>
    <col min="11689" max="11689" width="19.42578125" bestFit="1" customWidth="1"/>
    <col min="11690" max="11691" width="11.5703125" bestFit="1" customWidth="1"/>
    <col min="11692" max="11692" width="12.140625" bestFit="1" customWidth="1"/>
    <col min="11693" max="11693" width="11.5703125" bestFit="1" customWidth="1"/>
    <col min="11696" max="11696" width="13.7109375" bestFit="1" customWidth="1"/>
    <col min="11697" max="11697" width="11.5703125" bestFit="1" customWidth="1"/>
    <col min="11703" max="11704" width="15.28515625" bestFit="1" customWidth="1"/>
    <col min="11705" max="11705" width="19.42578125" bestFit="1" customWidth="1"/>
    <col min="11706" max="11707" width="11.5703125" bestFit="1" customWidth="1"/>
    <col min="11708" max="11708" width="12.140625" bestFit="1" customWidth="1"/>
    <col min="11709" max="11709" width="11.5703125" bestFit="1" customWidth="1"/>
    <col min="11712" max="11712" width="13.7109375" bestFit="1" customWidth="1"/>
    <col min="11713" max="11713" width="11.5703125" bestFit="1" customWidth="1"/>
    <col min="11719" max="11720" width="15.28515625" bestFit="1" customWidth="1"/>
    <col min="11721" max="11721" width="19.42578125" bestFit="1" customWidth="1"/>
    <col min="11722" max="11723" width="11.5703125" bestFit="1" customWidth="1"/>
    <col min="11724" max="11724" width="12.140625" bestFit="1" customWidth="1"/>
    <col min="11725" max="11725" width="11.5703125" bestFit="1" customWidth="1"/>
    <col min="11728" max="11728" width="13.7109375" bestFit="1" customWidth="1"/>
    <col min="11729" max="11729" width="11.5703125" bestFit="1" customWidth="1"/>
    <col min="11735" max="11736" width="15.28515625" bestFit="1" customWidth="1"/>
    <col min="11737" max="11737" width="19.42578125" bestFit="1" customWidth="1"/>
    <col min="11738" max="11739" width="11.5703125" bestFit="1" customWidth="1"/>
    <col min="11740" max="11740" width="12.140625" bestFit="1" customWidth="1"/>
    <col min="11741" max="11741" width="11.5703125" bestFit="1" customWidth="1"/>
    <col min="11744" max="11744" width="13.7109375" bestFit="1" customWidth="1"/>
    <col min="11745" max="11745" width="11.5703125" bestFit="1" customWidth="1"/>
    <col min="11751" max="11752" width="15.28515625" bestFit="1" customWidth="1"/>
    <col min="11753" max="11753" width="19.42578125" bestFit="1" customWidth="1"/>
    <col min="11754" max="11755" width="11.5703125" bestFit="1" customWidth="1"/>
    <col min="11756" max="11756" width="12.140625" bestFit="1" customWidth="1"/>
    <col min="11757" max="11757" width="11.5703125" bestFit="1" customWidth="1"/>
    <col min="11760" max="11760" width="13.7109375" bestFit="1" customWidth="1"/>
    <col min="11761" max="11761" width="11.5703125" bestFit="1" customWidth="1"/>
    <col min="11767" max="11768" width="15.28515625" bestFit="1" customWidth="1"/>
    <col min="11769" max="11769" width="19.42578125" bestFit="1" customWidth="1"/>
    <col min="11770" max="11771" width="11.5703125" bestFit="1" customWidth="1"/>
    <col min="11772" max="11772" width="12.140625" bestFit="1" customWidth="1"/>
    <col min="11773" max="11773" width="11.5703125" bestFit="1" customWidth="1"/>
    <col min="11776" max="11776" width="13.7109375" bestFit="1" customWidth="1"/>
    <col min="11777" max="11777" width="11.5703125" bestFit="1" customWidth="1"/>
    <col min="11783" max="11784" width="15.28515625" bestFit="1" customWidth="1"/>
    <col min="11785" max="11785" width="19.42578125" bestFit="1" customWidth="1"/>
    <col min="11786" max="11787" width="11.5703125" bestFit="1" customWidth="1"/>
    <col min="11788" max="11788" width="12.140625" bestFit="1" customWidth="1"/>
    <col min="11789" max="11789" width="11.5703125" bestFit="1" customWidth="1"/>
    <col min="11792" max="11792" width="13.7109375" bestFit="1" customWidth="1"/>
    <col min="11793" max="11793" width="11.5703125" bestFit="1" customWidth="1"/>
    <col min="11799" max="11800" width="15.28515625" bestFit="1" customWidth="1"/>
    <col min="11801" max="11801" width="19.42578125" bestFit="1" customWidth="1"/>
    <col min="11802" max="11803" width="11.5703125" bestFit="1" customWidth="1"/>
    <col min="11804" max="11804" width="12.140625" bestFit="1" customWidth="1"/>
    <col min="11805" max="11805" width="11.5703125" bestFit="1" customWidth="1"/>
    <col min="11808" max="11808" width="13.7109375" bestFit="1" customWidth="1"/>
    <col min="11809" max="11809" width="11.5703125" bestFit="1" customWidth="1"/>
    <col min="11815" max="11816" width="15.28515625" bestFit="1" customWidth="1"/>
    <col min="11817" max="11817" width="19.42578125" bestFit="1" customWidth="1"/>
    <col min="11818" max="11819" width="11.5703125" bestFit="1" customWidth="1"/>
    <col min="11820" max="11820" width="12.140625" bestFit="1" customWidth="1"/>
    <col min="11821" max="11821" width="11.5703125" bestFit="1" customWidth="1"/>
    <col min="11824" max="11824" width="13.7109375" bestFit="1" customWidth="1"/>
    <col min="11825" max="11825" width="11.5703125" bestFit="1" customWidth="1"/>
    <col min="11831" max="11832" width="15.28515625" bestFit="1" customWidth="1"/>
    <col min="11833" max="11833" width="19.42578125" bestFit="1" customWidth="1"/>
    <col min="11834" max="11835" width="11.5703125" bestFit="1" customWidth="1"/>
    <col min="11836" max="11836" width="12.140625" bestFit="1" customWidth="1"/>
    <col min="11837" max="11837" width="11.5703125" bestFit="1" customWidth="1"/>
    <col min="11840" max="11840" width="13.7109375" bestFit="1" customWidth="1"/>
    <col min="11841" max="11841" width="11.5703125" bestFit="1" customWidth="1"/>
    <col min="11847" max="11848" width="15.28515625" bestFit="1" customWidth="1"/>
    <col min="11849" max="11849" width="19.42578125" bestFit="1" customWidth="1"/>
    <col min="11850" max="11851" width="11.5703125" bestFit="1" customWidth="1"/>
    <col min="11852" max="11852" width="12.140625" bestFit="1" customWidth="1"/>
    <col min="11853" max="11853" width="11.5703125" bestFit="1" customWidth="1"/>
    <col min="11856" max="11856" width="13.7109375" bestFit="1" customWidth="1"/>
    <col min="11857" max="11857" width="11.5703125" bestFit="1" customWidth="1"/>
    <col min="11863" max="11864" width="15.28515625" bestFit="1" customWidth="1"/>
    <col min="11865" max="11865" width="19.42578125" bestFit="1" customWidth="1"/>
    <col min="11866" max="11867" width="11.5703125" bestFit="1" customWidth="1"/>
    <col min="11868" max="11868" width="12.140625" bestFit="1" customWidth="1"/>
    <col min="11869" max="11869" width="11.5703125" bestFit="1" customWidth="1"/>
    <col min="11872" max="11872" width="13.7109375" bestFit="1" customWidth="1"/>
    <col min="11873" max="11873" width="11.5703125" bestFit="1" customWidth="1"/>
    <col min="11879" max="11880" width="15.28515625" bestFit="1" customWidth="1"/>
    <col min="11881" max="11881" width="19.42578125" bestFit="1" customWidth="1"/>
    <col min="11882" max="11883" width="11.5703125" bestFit="1" customWidth="1"/>
    <col min="11884" max="11884" width="12.140625" bestFit="1" customWidth="1"/>
    <col min="11885" max="11885" width="11.5703125" bestFit="1" customWidth="1"/>
    <col min="11888" max="11888" width="13.7109375" bestFit="1" customWidth="1"/>
    <col min="11889" max="11889" width="11.5703125" bestFit="1" customWidth="1"/>
    <col min="11895" max="11896" width="15.28515625" bestFit="1" customWidth="1"/>
    <col min="11897" max="11897" width="19.42578125" bestFit="1" customWidth="1"/>
    <col min="11898" max="11899" width="11.5703125" bestFit="1" customWidth="1"/>
    <col min="11900" max="11900" width="12.140625" bestFit="1" customWidth="1"/>
    <col min="11901" max="11901" width="11.5703125" bestFit="1" customWidth="1"/>
    <col min="11904" max="11904" width="13.7109375" bestFit="1" customWidth="1"/>
    <col min="11905" max="11905" width="11.5703125" bestFit="1" customWidth="1"/>
    <col min="11911" max="11912" width="15.28515625" bestFit="1" customWidth="1"/>
    <col min="11913" max="11913" width="19.42578125" bestFit="1" customWidth="1"/>
    <col min="11914" max="11915" width="11.5703125" bestFit="1" customWidth="1"/>
    <col min="11916" max="11916" width="12.140625" bestFit="1" customWidth="1"/>
    <col min="11917" max="11917" width="11.5703125" bestFit="1" customWidth="1"/>
    <col min="11920" max="11920" width="13.7109375" bestFit="1" customWidth="1"/>
    <col min="11921" max="11921" width="11.5703125" bestFit="1" customWidth="1"/>
    <col min="11927" max="11928" width="15.28515625" bestFit="1" customWidth="1"/>
    <col min="11929" max="11929" width="19.42578125" bestFit="1" customWidth="1"/>
    <col min="11930" max="11931" width="11.5703125" bestFit="1" customWidth="1"/>
    <col min="11932" max="11932" width="12.140625" bestFit="1" customWidth="1"/>
    <col min="11933" max="11933" width="11.5703125" bestFit="1" customWidth="1"/>
    <col min="11936" max="11936" width="13.7109375" bestFit="1" customWidth="1"/>
    <col min="11937" max="11937" width="11.5703125" bestFit="1" customWidth="1"/>
    <col min="11943" max="11944" width="15.28515625" bestFit="1" customWidth="1"/>
    <col min="11945" max="11945" width="19.42578125" bestFit="1" customWidth="1"/>
    <col min="11946" max="11947" width="11.5703125" bestFit="1" customWidth="1"/>
    <col min="11948" max="11948" width="12.140625" bestFit="1" customWidth="1"/>
    <col min="11949" max="11949" width="11.5703125" bestFit="1" customWidth="1"/>
    <col min="11952" max="11952" width="13.7109375" bestFit="1" customWidth="1"/>
    <col min="11953" max="11953" width="11.5703125" bestFit="1" customWidth="1"/>
    <col min="11959" max="11960" width="15.28515625" bestFit="1" customWidth="1"/>
    <col min="11961" max="11961" width="19.42578125" bestFit="1" customWidth="1"/>
    <col min="11962" max="11963" width="11.5703125" bestFit="1" customWidth="1"/>
    <col min="11964" max="11964" width="12.140625" bestFit="1" customWidth="1"/>
    <col min="11965" max="11965" width="11.5703125" bestFit="1" customWidth="1"/>
    <col min="11968" max="11968" width="13.7109375" bestFit="1" customWidth="1"/>
    <col min="11969" max="11969" width="11.5703125" bestFit="1" customWidth="1"/>
    <col min="11975" max="11976" width="15.28515625" bestFit="1" customWidth="1"/>
    <col min="11977" max="11977" width="19.42578125" bestFit="1" customWidth="1"/>
    <col min="11978" max="11979" width="11.5703125" bestFit="1" customWidth="1"/>
    <col min="11980" max="11980" width="12.140625" bestFit="1" customWidth="1"/>
    <col min="11981" max="11981" width="11.5703125" bestFit="1" customWidth="1"/>
    <col min="11984" max="11984" width="13.7109375" bestFit="1" customWidth="1"/>
    <col min="11985" max="11985" width="11.5703125" bestFit="1" customWidth="1"/>
    <col min="11991" max="11992" width="15.28515625" bestFit="1" customWidth="1"/>
    <col min="11993" max="11993" width="19.42578125" bestFit="1" customWidth="1"/>
    <col min="11994" max="11995" width="11.5703125" bestFit="1" customWidth="1"/>
    <col min="11996" max="11996" width="12.140625" bestFit="1" customWidth="1"/>
    <col min="11997" max="11997" width="11.5703125" bestFit="1" customWidth="1"/>
    <col min="12000" max="12000" width="13.7109375" bestFit="1" customWidth="1"/>
    <col min="12001" max="12001" width="11.5703125" bestFit="1" customWidth="1"/>
    <col min="12007" max="12008" width="15.28515625" bestFit="1" customWidth="1"/>
    <col min="12009" max="12009" width="19.42578125" bestFit="1" customWidth="1"/>
    <col min="12010" max="12011" width="11.5703125" bestFit="1" customWidth="1"/>
    <col min="12012" max="12012" width="12.140625" bestFit="1" customWidth="1"/>
    <col min="12013" max="12013" width="11.5703125" bestFit="1" customWidth="1"/>
    <col min="12016" max="12016" width="13.7109375" bestFit="1" customWidth="1"/>
    <col min="12017" max="12017" width="11.5703125" bestFit="1" customWidth="1"/>
    <col min="12023" max="12024" width="15.28515625" bestFit="1" customWidth="1"/>
    <col min="12025" max="12025" width="19.42578125" bestFit="1" customWidth="1"/>
    <col min="12026" max="12027" width="11.5703125" bestFit="1" customWidth="1"/>
    <col min="12028" max="12028" width="12.140625" bestFit="1" customWidth="1"/>
    <col min="12029" max="12029" width="11.5703125" bestFit="1" customWidth="1"/>
    <col min="12032" max="12032" width="13.7109375" bestFit="1" customWidth="1"/>
    <col min="12033" max="12033" width="11.5703125" bestFit="1" customWidth="1"/>
    <col min="12039" max="12040" width="15.28515625" bestFit="1" customWidth="1"/>
    <col min="12041" max="12041" width="19.42578125" bestFit="1" customWidth="1"/>
    <col min="12042" max="12043" width="11.5703125" bestFit="1" customWidth="1"/>
    <col min="12044" max="12044" width="12.140625" bestFit="1" customWidth="1"/>
    <col min="12045" max="12045" width="11.5703125" bestFit="1" customWidth="1"/>
    <col min="12048" max="12048" width="13.7109375" bestFit="1" customWidth="1"/>
    <col min="12049" max="12049" width="11.5703125" bestFit="1" customWidth="1"/>
    <col min="12055" max="12056" width="15.28515625" bestFit="1" customWidth="1"/>
    <col min="12057" max="12057" width="19.42578125" bestFit="1" customWidth="1"/>
    <col min="12058" max="12059" width="11.5703125" bestFit="1" customWidth="1"/>
    <col min="12060" max="12060" width="12.140625" bestFit="1" customWidth="1"/>
    <col min="12061" max="12061" width="11.5703125" bestFit="1" customWidth="1"/>
    <col min="12064" max="12064" width="13.7109375" bestFit="1" customWidth="1"/>
    <col min="12065" max="12065" width="11.5703125" bestFit="1" customWidth="1"/>
    <col min="12071" max="12072" width="15.28515625" bestFit="1" customWidth="1"/>
    <col min="12073" max="12073" width="19.42578125" bestFit="1" customWidth="1"/>
    <col min="12074" max="12075" width="11.5703125" bestFit="1" customWidth="1"/>
    <col min="12076" max="12076" width="12.140625" bestFit="1" customWidth="1"/>
    <col min="12077" max="12077" width="11.5703125" bestFit="1" customWidth="1"/>
    <col min="12080" max="12080" width="13.7109375" bestFit="1" customWidth="1"/>
    <col min="12081" max="12081" width="11.5703125" bestFit="1" customWidth="1"/>
    <col min="12087" max="12088" width="15.28515625" bestFit="1" customWidth="1"/>
    <col min="12089" max="12089" width="19.42578125" bestFit="1" customWidth="1"/>
    <col min="12090" max="12091" width="11.5703125" bestFit="1" customWidth="1"/>
    <col min="12092" max="12092" width="12.140625" bestFit="1" customWidth="1"/>
    <col min="12093" max="12093" width="11.5703125" bestFit="1" customWidth="1"/>
    <col min="12096" max="12096" width="13.7109375" bestFit="1" customWidth="1"/>
    <col min="12097" max="12097" width="11.5703125" bestFit="1" customWidth="1"/>
    <col min="12103" max="12104" width="15.28515625" bestFit="1" customWidth="1"/>
    <col min="12105" max="12105" width="19.42578125" bestFit="1" customWidth="1"/>
    <col min="12106" max="12107" width="11.5703125" bestFit="1" customWidth="1"/>
    <col min="12108" max="12108" width="12.140625" bestFit="1" customWidth="1"/>
    <col min="12109" max="12109" width="11.5703125" bestFit="1" customWidth="1"/>
    <col min="12112" max="12112" width="13.7109375" bestFit="1" customWidth="1"/>
    <col min="12113" max="12113" width="11.5703125" bestFit="1" customWidth="1"/>
    <col min="12119" max="12120" width="15.28515625" bestFit="1" customWidth="1"/>
    <col min="12121" max="12121" width="19.42578125" bestFit="1" customWidth="1"/>
    <col min="12122" max="12123" width="11.5703125" bestFit="1" customWidth="1"/>
    <col min="12124" max="12124" width="12.140625" bestFit="1" customWidth="1"/>
    <col min="12125" max="12125" width="11.5703125" bestFit="1" customWidth="1"/>
    <col min="12128" max="12128" width="13.7109375" bestFit="1" customWidth="1"/>
    <col min="12129" max="12129" width="11.5703125" bestFit="1" customWidth="1"/>
    <col min="12135" max="12136" width="15.28515625" bestFit="1" customWidth="1"/>
    <col min="12137" max="12137" width="19.42578125" bestFit="1" customWidth="1"/>
    <col min="12138" max="12139" width="11.5703125" bestFit="1" customWidth="1"/>
    <col min="12140" max="12140" width="12.140625" bestFit="1" customWidth="1"/>
    <col min="12141" max="12141" width="11.5703125" bestFit="1" customWidth="1"/>
    <col min="12144" max="12144" width="13.7109375" bestFit="1" customWidth="1"/>
    <col min="12145" max="12145" width="11.5703125" bestFit="1" customWidth="1"/>
    <col min="12151" max="12152" width="15.28515625" bestFit="1" customWidth="1"/>
    <col min="12153" max="12153" width="19.42578125" bestFit="1" customWidth="1"/>
    <col min="12154" max="12155" width="11.5703125" bestFit="1" customWidth="1"/>
    <col min="12156" max="12156" width="12.140625" bestFit="1" customWidth="1"/>
    <col min="12157" max="12157" width="11.5703125" bestFit="1" customWidth="1"/>
    <col min="12160" max="12160" width="13.7109375" bestFit="1" customWidth="1"/>
    <col min="12161" max="12161" width="11.5703125" bestFit="1" customWidth="1"/>
    <col min="12167" max="12168" width="15.28515625" bestFit="1" customWidth="1"/>
    <col min="12169" max="12169" width="19.42578125" bestFit="1" customWidth="1"/>
    <col min="12170" max="12171" width="11.5703125" bestFit="1" customWidth="1"/>
    <col min="12172" max="12172" width="12.140625" bestFit="1" customWidth="1"/>
    <col min="12173" max="12173" width="11.5703125" bestFit="1" customWidth="1"/>
    <col min="12176" max="12176" width="13.7109375" bestFit="1" customWidth="1"/>
    <col min="12177" max="12177" width="11.5703125" bestFit="1" customWidth="1"/>
    <col min="12183" max="12184" width="15.28515625" bestFit="1" customWidth="1"/>
    <col min="12185" max="12185" width="19.42578125" bestFit="1" customWidth="1"/>
    <col min="12186" max="12187" width="11.5703125" bestFit="1" customWidth="1"/>
    <col min="12188" max="12188" width="12.140625" bestFit="1" customWidth="1"/>
    <col min="12189" max="12189" width="11.5703125" bestFit="1" customWidth="1"/>
    <col min="12192" max="12192" width="13.7109375" bestFit="1" customWidth="1"/>
    <col min="12193" max="12193" width="11.5703125" bestFit="1" customWidth="1"/>
    <col min="12199" max="12200" width="15.28515625" bestFit="1" customWidth="1"/>
    <col min="12201" max="12201" width="19.42578125" bestFit="1" customWidth="1"/>
    <col min="12202" max="12203" width="11.5703125" bestFit="1" customWidth="1"/>
    <col min="12204" max="12204" width="12.140625" bestFit="1" customWidth="1"/>
    <col min="12205" max="12205" width="11.5703125" bestFit="1" customWidth="1"/>
    <col min="12208" max="12208" width="13.7109375" bestFit="1" customWidth="1"/>
    <col min="12209" max="12209" width="11.5703125" bestFit="1" customWidth="1"/>
    <col min="12215" max="12216" width="15.28515625" bestFit="1" customWidth="1"/>
    <col min="12217" max="12217" width="19.42578125" bestFit="1" customWidth="1"/>
    <col min="12218" max="12219" width="11.5703125" bestFit="1" customWidth="1"/>
    <col min="12220" max="12220" width="12.140625" bestFit="1" customWidth="1"/>
    <col min="12221" max="12221" width="11.5703125" bestFit="1" customWidth="1"/>
    <col min="12224" max="12224" width="13.7109375" bestFit="1" customWidth="1"/>
    <col min="12225" max="12225" width="11.5703125" bestFit="1" customWidth="1"/>
    <col min="12231" max="12232" width="15.28515625" bestFit="1" customWidth="1"/>
    <col min="12233" max="12233" width="19.42578125" bestFit="1" customWidth="1"/>
    <col min="12234" max="12235" width="11.5703125" bestFit="1" customWidth="1"/>
    <col min="12236" max="12236" width="12.140625" bestFit="1" customWidth="1"/>
    <col min="12237" max="12237" width="11.5703125" bestFit="1" customWidth="1"/>
    <col min="12240" max="12240" width="13.7109375" bestFit="1" customWidth="1"/>
    <col min="12241" max="12241" width="11.5703125" bestFit="1" customWidth="1"/>
    <col min="12247" max="12248" width="15.28515625" bestFit="1" customWidth="1"/>
    <col min="12249" max="12249" width="19.42578125" bestFit="1" customWidth="1"/>
    <col min="12250" max="12251" width="11.5703125" bestFit="1" customWidth="1"/>
    <col min="12252" max="12252" width="12.140625" bestFit="1" customWidth="1"/>
    <col min="12253" max="12253" width="11.5703125" bestFit="1" customWidth="1"/>
    <col min="12256" max="12256" width="13.7109375" bestFit="1" customWidth="1"/>
    <col min="12257" max="12257" width="11.5703125" bestFit="1" customWidth="1"/>
    <col min="12263" max="12264" width="15.28515625" bestFit="1" customWidth="1"/>
    <col min="12265" max="12265" width="19.42578125" bestFit="1" customWidth="1"/>
    <col min="12266" max="12267" width="11.5703125" bestFit="1" customWidth="1"/>
    <col min="12268" max="12268" width="12.140625" bestFit="1" customWidth="1"/>
    <col min="12269" max="12269" width="11.5703125" bestFit="1" customWidth="1"/>
    <col min="12272" max="12272" width="13.7109375" bestFit="1" customWidth="1"/>
    <col min="12273" max="12273" width="11.5703125" bestFit="1" customWidth="1"/>
    <col min="12279" max="12280" width="15.28515625" bestFit="1" customWidth="1"/>
    <col min="12281" max="12281" width="19.42578125" bestFit="1" customWidth="1"/>
    <col min="12282" max="12283" width="11.5703125" bestFit="1" customWidth="1"/>
    <col min="12284" max="12284" width="12.140625" bestFit="1" customWidth="1"/>
    <col min="12285" max="12285" width="11.5703125" bestFit="1" customWidth="1"/>
    <col min="12288" max="12288" width="13.7109375" bestFit="1" customWidth="1"/>
    <col min="12289" max="12289" width="11.5703125" bestFit="1" customWidth="1"/>
    <col min="12295" max="12296" width="15.28515625" bestFit="1" customWidth="1"/>
    <col min="12297" max="12297" width="19.42578125" bestFit="1" customWidth="1"/>
    <col min="12298" max="12299" width="11.5703125" bestFit="1" customWidth="1"/>
    <col min="12300" max="12300" width="12.140625" bestFit="1" customWidth="1"/>
    <col min="12301" max="12301" width="11.5703125" bestFit="1" customWidth="1"/>
    <col min="12304" max="12304" width="13.7109375" bestFit="1" customWidth="1"/>
    <col min="12305" max="12305" width="11.5703125" bestFit="1" customWidth="1"/>
    <col min="12311" max="12312" width="15.28515625" bestFit="1" customWidth="1"/>
    <col min="12313" max="12313" width="19.42578125" bestFit="1" customWidth="1"/>
    <col min="12314" max="12315" width="11.5703125" bestFit="1" customWidth="1"/>
    <col min="12316" max="12316" width="12.140625" bestFit="1" customWidth="1"/>
    <col min="12317" max="12317" width="11.5703125" bestFit="1" customWidth="1"/>
    <col min="12320" max="12320" width="13.7109375" bestFit="1" customWidth="1"/>
    <col min="12321" max="12321" width="11.5703125" bestFit="1" customWidth="1"/>
    <col min="12327" max="12328" width="15.28515625" bestFit="1" customWidth="1"/>
    <col min="12329" max="12329" width="19.42578125" bestFit="1" customWidth="1"/>
    <col min="12330" max="12331" width="11.5703125" bestFit="1" customWidth="1"/>
    <col min="12332" max="12332" width="12.140625" bestFit="1" customWidth="1"/>
    <col min="12333" max="12333" width="11.5703125" bestFit="1" customWidth="1"/>
    <col min="12336" max="12336" width="13.7109375" bestFit="1" customWidth="1"/>
    <col min="12337" max="12337" width="11.5703125" bestFit="1" customWidth="1"/>
    <col min="12343" max="12344" width="15.28515625" bestFit="1" customWidth="1"/>
    <col min="12345" max="12345" width="19.42578125" bestFit="1" customWidth="1"/>
    <col min="12346" max="12347" width="11.5703125" bestFit="1" customWidth="1"/>
    <col min="12348" max="12348" width="12.140625" bestFit="1" customWidth="1"/>
    <col min="12349" max="12349" width="11.5703125" bestFit="1" customWidth="1"/>
    <col min="12352" max="12352" width="13.7109375" bestFit="1" customWidth="1"/>
    <col min="12353" max="12353" width="11.5703125" bestFit="1" customWidth="1"/>
    <col min="12359" max="12360" width="15.28515625" bestFit="1" customWidth="1"/>
    <col min="12361" max="12361" width="19.42578125" bestFit="1" customWidth="1"/>
    <col min="12362" max="12363" width="11.5703125" bestFit="1" customWidth="1"/>
    <col min="12364" max="12364" width="12.140625" bestFit="1" customWidth="1"/>
    <col min="12365" max="12365" width="11.5703125" bestFit="1" customWidth="1"/>
    <col min="12368" max="12368" width="13.7109375" bestFit="1" customWidth="1"/>
    <col min="12369" max="12369" width="11.5703125" bestFit="1" customWidth="1"/>
    <col min="12375" max="12376" width="15.28515625" bestFit="1" customWidth="1"/>
    <col min="12377" max="12377" width="19.42578125" bestFit="1" customWidth="1"/>
    <col min="12378" max="12379" width="11.5703125" bestFit="1" customWidth="1"/>
    <col min="12380" max="12380" width="12.140625" bestFit="1" customWidth="1"/>
    <col min="12381" max="12381" width="11.5703125" bestFit="1" customWidth="1"/>
    <col min="12384" max="12384" width="13.7109375" bestFit="1" customWidth="1"/>
    <col min="12385" max="12385" width="11.5703125" bestFit="1" customWidth="1"/>
    <col min="12391" max="12392" width="15.28515625" bestFit="1" customWidth="1"/>
    <col min="12393" max="12393" width="19.42578125" bestFit="1" customWidth="1"/>
    <col min="12394" max="12395" width="11.5703125" bestFit="1" customWidth="1"/>
    <col min="12396" max="12396" width="12.140625" bestFit="1" customWidth="1"/>
    <col min="12397" max="12397" width="11.5703125" bestFit="1" customWidth="1"/>
    <col min="12400" max="12400" width="13.7109375" bestFit="1" customWidth="1"/>
    <col min="12401" max="12401" width="11.5703125" bestFit="1" customWidth="1"/>
    <col min="12407" max="12408" width="15.28515625" bestFit="1" customWidth="1"/>
    <col min="12409" max="12409" width="19.42578125" bestFit="1" customWidth="1"/>
    <col min="12410" max="12411" width="11.5703125" bestFit="1" customWidth="1"/>
    <col min="12412" max="12412" width="12.140625" bestFit="1" customWidth="1"/>
    <col min="12413" max="12413" width="11.5703125" bestFit="1" customWidth="1"/>
    <col min="12416" max="12416" width="13.7109375" bestFit="1" customWidth="1"/>
    <col min="12417" max="12417" width="11.5703125" bestFit="1" customWidth="1"/>
    <col min="12423" max="12424" width="15.28515625" bestFit="1" customWidth="1"/>
    <col min="12425" max="12425" width="19.42578125" bestFit="1" customWidth="1"/>
    <col min="12426" max="12427" width="11.5703125" bestFit="1" customWidth="1"/>
    <col min="12428" max="12428" width="12.140625" bestFit="1" customWidth="1"/>
    <col min="12429" max="12429" width="11.5703125" bestFit="1" customWidth="1"/>
    <col min="12432" max="12432" width="13.7109375" bestFit="1" customWidth="1"/>
    <col min="12433" max="12433" width="11.5703125" bestFit="1" customWidth="1"/>
    <col min="12439" max="12440" width="15.28515625" bestFit="1" customWidth="1"/>
    <col min="12441" max="12441" width="19.42578125" bestFit="1" customWidth="1"/>
    <col min="12442" max="12443" width="11.5703125" bestFit="1" customWidth="1"/>
    <col min="12444" max="12444" width="12.140625" bestFit="1" customWidth="1"/>
    <col min="12445" max="12445" width="11.5703125" bestFit="1" customWidth="1"/>
    <col min="12448" max="12448" width="13.7109375" bestFit="1" customWidth="1"/>
    <col min="12449" max="12449" width="11.5703125" bestFit="1" customWidth="1"/>
    <col min="12455" max="12456" width="15.28515625" bestFit="1" customWidth="1"/>
    <col min="12457" max="12457" width="19.42578125" bestFit="1" customWidth="1"/>
    <col min="12458" max="12459" width="11.5703125" bestFit="1" customWidth="1"/>
    <col min="12460" max="12460" width="12.140625" bestFit="1" customWidth="1"/>
    <col min="12461" max="12461" width="11.5703125" bestFit="1" customWidth="1"/>
    <col min="12464" max="12464" width="13.7109375" bestFit="1" customWidth="1"/>
    <col min="12465" max="12465" width="11.5703125" bestFit="1" customWidth="1"/>
    <col min="12471" max="12472" width="15.28515625" bestFit="1" customWidth="1"/>
    <col min="12473" max="12473" width="19.42578125" bestFit="1" customWidth="1"/>
    <col min="12474" max="12475" width="11.5703125" bestFit="1" customWidth="1"/>
    <col min="12476" max="12476" width="12.140625" bestFit="1" customWidth="1"/>
    <col min="12477" max="12477" width="11.5703125" bestFit="1" customWidth="1"/>
    <col min="12480" max="12480" width="13.7109375" bestFit="1" customWidth="1"/>
    <col min="12481" max="12481" width="11.5703125" bestFit="1" customWidth="1"/>
    <col min="12487" max="12488" width="15.28515625" bestFit="1" customWidth="1"/>
    <col min="12489" max="12489" width="19.42578125" bestFit="1" customWidth="1"/>
    <col min="12490" max="12491" width="11.5703125" bestFit="1" customWidth="1"/>
    <col min="12492" max="12492" width="12.140625" bestFit="1" customWidth="1"/>
    <col min="12493" max="12493" width="11.5703125" bestFit="1" customWidth="1"/>
    <col min="12496" max="12496" width="13.7109375" bestFit="1" customWidth="1"/>
    <col min="12497" max="12497" width="11.5703125" bestFit="1" customWidth="1"/>
    <col min="12503" max="12504" width="15.28515625" bestFit="1" customWidth="1"/>
    <col min="12505" max="12505" width="19.42578125" bestFit="1" customWidth="1"/>
    <col min="12506" max="12507" width="11.5703125" bestFit="1" customWidth="1"/>
    <col min="12508" max="12508" width="12.140625" bestFit="1" customWidth="1"/>
    <col min="12509" max="12509" width="11.5703125" bestFit="1" customWidth="1"/>
    <col min="12512" max="12512" width="13.7109375" bestFit="1" customWidth="1"/>
    <col min="12513" max="12513" width="11.5703125" bestFit="1" customWidth="1"/>
    <col min="12519" max="12520" width="15.28515625" bestFit="1" customWidth="1"/>
    <col min="12521" max="12521" width="19.42578125" bestFit="1" customWidth="1"/>
    <col min="12522" max="12523" width="11.5703125" bestFit="1" customWidth="1"/>
    <col min="12524" max="12524" width="12.140625" bestFit="1" customWidth="1"/>
    <col min="12525" max="12525" width="11.5703125" bestFit="1" customWidth="1"/>
    <col min="12528" max="12528" width="13.7109375" bestFit="1" customWidth="1"/>
    <col min="12529" max="12529" width="11.5703125" bestFit="1" customWidth="1"/>
    <col min="12535" max="12536" width="15.28515625" bestFit="1" customWidth="1"/>
    <col min="12537" max="12537" width="19.42578125" bestFit="1" customWidth="1"/>
    <col min="12538" max="12539" width="11.5703125" bestFit="1" customWidth="1"/>
    <col min="12540" max="12540" width="12.140625" bestFit="1" customWidth="1"/>
    <col min="12541" max="12541" width="11.5703125" bestFit="1" customWidth="1"/>
    <col min="12544" max="12544" width="13.7109375" bestFit="1" customWidth="1"/>
    <col min="12545" max="12545" width="11.5703125" bestFit="1" customWidth="1"/>
    <col min="12551" max="12552" width="15.28515625" bestFit="1" customWidth="1"/>
    <col min="12553" max="12553" width="19.42578125" bestFit="1" customWidth="1"/>
    <col min="12554" max="12555" width="11.5703125" bestFit="1" customWidth="1"/>
    <col min="12556" max="12556" width="12.140625" bestFit="1" customWidth="1"/>
    <col min="12557" max="12557" width="11.5703125" bestFit="1" customWidth="1"/>
    <col min="12560" max="12560" width="13.7109375" bestFit="1" customWidth="1"/>
    <col min="12561" max="12561" width="11.5703125" bestFit="1" customWidth="1"/>
    <col min="12567" max="12568" width="15.28515625" bestFit="1" customWidth="1"/>
    <col min="12569" max="12569" width="19.42578125" bestFit="1" customWidth="1"/>
    <col min="12570" max="12571" width="11.5703125" bestFit="1" customWidth="1"/>
    <col min="12572" max="12572" width="12.140625" bestFit="1" customWidth="1"/>
    <col min="12573" max="12573" width="11.5703125" bestFit="1" customWidth="1"/>
    <col min="12576" max="12576" width="13.7109375" bestFit="1" customWidth="1"/>
    <col min="12577" max="12577" width="11.5703125" bestFit="1" customWidth="1"/>
    <col min="12583" max="12584" width="15.28515625" bestFit="1" customWidth="1"/>
    <col min="12585" max="12585" width="19.42578125" bestFit="1" customWidth="1"/>
    <col min="12586" max="12587" width="11.5703125" bestFit="1" customWidth="1"/>
    <col min="12588" max="12588" width="12.140625" bestFit="1" customWidth="1"/>
    <col min="12589" max="12589" width="11.5703125" bestFit="1" customWidth="1"/>
    <col min="12592" max="12592" width="13.7109375" bestFit="1" customWidth="1"/>
    <col min="12593" max="12593" width="11.5703125" bestFit="1" customWidth="1"/>
    <col min="12599" max="12600" width="15.28515625" bestFit="1" customWidth="1"/>
    <col min="12601" max="12601" width="19.42578125" bestFit="1" customWidth="1"/>
    <col min="12602" max="12603" width="11.5703125" bestFit="1" customWidth="1"/>
    <col min="12604" max="12604" width="12.140625" bestFit="1" customWidth="1"/>
    <col min="12605" max="12605" width="11.5703125" bestFit="1" customWidth="1"/>
    <col min="12608" max="12608" width="13.7109375" bestFit="1" customWidth="1"/>
    <col min="12609" max="12609" width="11.5703125" bestFit="1" customWidth="1"/>
    <col min="12615" max="12616" width="15.28515625" bestFit="1" customWidth="1"/>
    <col min="12617" max="12617" width="19.42578125" bestFit="1" customWidth="1"/>
    <col min="12618" max="12619" width="11.5703125" bestFit="1" customWidth="1"/>
    <col min="12620" max="12620" width="12.140625" bestFit="1" customWidth="1"/>
    <col min="12621" max="12621" width="11.5703125" bestFit="1" customWidth="1"/>
    <col min="12624" max="12624" width="13.7109375" bestFit="1" customWidth="1"/>
    <col min="12625" max="12625" width="11.5703125" bestFit="1" customWidth="1"/>
    <col min="12631" max="12632" width="15.28515625" bestFit="1" customWidth="1"/>
    <col min="12633" max="12633" width="19.42578125" bestFit="1" customWidth="1"/>
    <col min="12634" max="12635" width="11.5703125" bestFit="1" customWidth="1"/>
    <col min="12636" max="12636" width="12.140625" bestFit="1" customWidth="1"/>
    <col min="12637" max="12637" width="11.5703125" bestFit="1" customWidth="1"/>
    <col min="12640" max="12640" width="13.7109375" bestFit="1" customWidth="1"/>
    <col min="12641" max="12641" width="11.5703125" bestFit="1" customWidth="1"/>
    <col min="12647" max="12648" width="15.28515625" bestFit="1" customWidth="1"/>
    <col min="12649" max="12649" width="19.42578125" bestFit="1" customWidth="1"/>
    <col min="12650" max="12651" width="11.5703125" bestFit="1" customWidth="1"/>
    <col min="12652" max="12652" width="12.140625" bestFit="1" customWidth="1"/>
    <col min="12653" max="12653" width="11.5703125" bestFit="1" customWidth="1"/>
    <col min="12656" max="12656" width="13.7109375" bestFit="1" customWidth="1"/>
    <col min="12657" max="12657" width="11.5703125" bestFit="1" customWidth="1"/>
    <col min="12663" max="12664" width="15.28515625" bestFit="1" customWidth="1"/>
    <col min="12665" max="12665" width="19.42578125" bestFit="1" customWidth="1"/>
    <col min="12666" max="12667" width="11.5703125" bestFit="1" customWidth="1"/>
    <col min="12668" max="12668" width="12.140625" bestFit="1" customWidth="1"/>
    <col min="12669" max="12669" width="11.5703125" bestFit="1" customWidth="1"/>
    <col min="12672" max="12672" width="13.7109375" bestFit="1" customWidth="1"/>
    <col min="12673" max="12673" width="11.5703125" bestFit="1" customWidth="1"/>
    <col min="12679" max="12680" width="15.28515625" bestFit="1" customWidth="1"/>
    <col min="12681" max="12681" width="19.42578125" bestFit="1" customWidth="1"/>
    <col min="12682" max="12683" width="11.5703125" bestFit="1" customWidth="1"/>
    <col min="12684" max="12684" width="12.140625" bestFit="1" customWidth="1"/>
    <col min="12685" max="12685" width="11.5703125" bestFit="1" customWidth="1"/>
    <col min="12688" max="12688" width="13.7109375" bestFit="1" customWidth="1"/>
    <col min="12689" max="12689" width="11.5703125" bestFit="1" customWidth="1"/>
    <col min="12695" max="12696" width="15.28515625" bestFit="1" customWidth="1"/>
    <col min="12697" max="12697" width="19.42578125" bestFit="1" customWidth="1"/>
    <col min="12698" max="12699" width="11.5703125" bestFit="1" customWidth="1"/>
    <col min="12700" max="12700" width="12.140625" bestFit="1" customWidth="1"/>
    <col min="12701" max="12701" width="11.5703125" bestFit="1" customWidth="1"/>
    <col min="12704" max="12704" width="13.7109375" bestFit="1" customWidth="1"/>
    <col min="12705" max="12705" width="11.5703125" bestFit="1" customWidth="1"/>
    <col min="12711" max="12712" width="15.28515625" bestFit="1" customWidth="1"/>
    <col min="12713" max="12713" width="19.42578125" bestFit="1" customWidth="1"/>
    <col min="12714" max="12715" width="11.5703125" bestFit="1" customWidth="1"/>
    <col min="12716" max="12716" width="12.140625" bestFit="1" customWidth="1"/>
    <col min="12717" max="12717" width="11.5703125" bestFit="1" customWidth="1"/>
    <col min="12720" max="12720" width="13.7109375" bestFit="1" customWidth="1"/>
    <col min="12721" max="12721" width="11.5703125" bestFit="1" customWidth="1"/>
    <col min="12727" max="12728" width="15.28515625" bestFit="1" customWidth="1"/>
    <col min="12729" max="12729" width="19.42578125" bestFit="1" customWidth="1"/>
    <col min="12730" max="12731" width="11.5703125" bestFit="1" customWidth="1"/>
    <col min="12732" max="12732" width="12.140625" bestFit="1" customWidth="1"/>
    <col min="12733" max="12733" width="11.5703125" bestFit="1" customWidth="1"/>
    <col min="12736" max="12736" width="13.7109375" bestFit="1" customWidth="1"/>
    <col min="12737" max="12737" width="11.5703125" bestFit="1" customWidth="1"/>
    <col min="12743" max="12744" width="15.28515625" bestFit="1" customWidth="1"/>
    <col min="12745" max="12745" width="19.42578125" bestFit="1" customWidth="1"/>
    <col min="12746" max="12747" width="11.5703125" bestFit="1" customWidth="1"/>
    <col min="12748" max="12748" width="12.140625" bestFit="1" customWidth="1"/>
    <col min="12749" max="12749" width="11.5703125" bestFit="1" customWidth="1"/>
    <col min="12752" max="12752" width="13.7109375" bestFit="1" customWidth="1"/>
    <col min="12753" max="12753" width="11.5703125" bestFit="1" customWidth="1"/>
    <col min="12759" max="12760" width="15.28515625" bestFit="1" customWidth="1"/>
    <col min="12761" max="12761" width="19.42578125" bestFit="1" customWidth="1"/>
    <col min="12762" max="12763" width="11.5703125" bestFit="1" customWidth="1"/>
    <col min="12764" max="12764" width="12.140625" bestFit="1" customWidth="1"/>
    <col min="12765" max="12765" width="11.5703125" bestFit="1" customWidth="1"/>
    <col min="12768" max="12768" width="13.7109375" bestFit="1" customWidth="1"/>
    <col min="12769" max="12769" width="11.5703125" bestFit="1" customWidth="1"/>
    <col min="12775" max="12776" width="15.28515625" bestFit="1" customWidth="1"/>
    <col min="12777" max="12777" width="19.42578125" bestFit="1" customWidth="1"/>
    <col min="12778" max="12779" width="11.5703125" bestFit="1" customWidth="1"/>
    <col min="12780" max="12780" width="12.140625" bestFit="1" customWidth="1"/>
    <col min="12781" max="12781" width="11.5703125" bestFit="1" customWidth="1"/>
    <col min="12784" max="12784" width="13.7109375" bestFit="1" customWidth="1"/>
    <col min="12785" max="12785" width="11.5703125" bestFit="1" customWidth="1"/>
    <col min="12791" max="12792" width="15.28515625" bestFit="1" customWidth="1"/>
    <col min="12793" max="12793" width="19.42578125" bestFit="1" customWidth="1"/>
    <col min="12794" max="12795" width="11.5703125" bestFit="1" customWidth="1"/>
    <col min="12796" max="12796" width="12.140625" bestFit="1" customWidth="1"/>
    <col min="12797" max="12797" width="11.5703125" bestFit="1" customWidth="1"/>
    <col min="12800" max="12800" width="13.7109375" bestFit="1" customWidth="1"/>
    <col min="12801" max="12801" width="11.5703125" bestFit="1" customWidth="1"/>
    <col min="12807" max="12808" width="15.28515625" bestFit="1" customWidth="1"/>
    <col min="12809" max="12809" width="19.42578125" bestFit="1" customWidth="1"/>
    <col min="12810" max="12811" width="11.5703125" bestFit="1" customWidth="1"/>
    <col min="12812" max="12812" width="12.140625" bestFit="1" customWidth="1"/>
    <col min="12813" max="12813" width="11.5703125" bestFit="1" customWidth="1"/>
    <col min="12816" max="12816" width="13.7109375" bestFit="1" customWidth="1"/>
    <col min="12817" max="12817" width="11.5703125" bestFit="1" customWidth="1"/>
    <col min="12823" max="12824" width="15.28515625" bestFit="1" customWidth="1"/>
    <col min="12825" max="12825" width="19.42578125" bestFit="1" customWidth="1"/>
    <col min="12826" max="12827" width="11.5703125" bestFit="1" customWidth="1"/>
    <col min="12828" max="12828" width="12.140625" bestFit="1" customWidth="1"/>
    <col min="12829" max="12829" width="11.5703125" bestFit="1" customWidth="1"/>
    <col min="12832" max="12832" width="13.7109375" bestFit="1" customWidth="1"/>
    <col min="12833" max="12833" width="11.5703125" bestFit="1" customWidth="1"/>
    <col min="12839" max="12840" width="15.28515625" bestFit="1" customWidth="1"/>
    <col min="12841" max="12841" width="19.42578125" bestFit="1" customWidth="1"/>
    <col min="12842" max="12843" width="11.5703125" bestFit="1" customWidth="1"/>
    <col min="12844" max="12844" width="12.140625" bestFit="1" customWidth="1"/>
    <col min="12845" max="12845" width="11.5703125" bestFit="1" customWidth="1"/>
    <col min="12848" max="12848" width="13.7109375" bestFit="1" customWidth="1"/>
    <col min="12849" max="12849" width="11.5703125" bestFit="1" customWidth="1"/>
    <col min="12855" max="12856" width="15.28515625" bestFit="1" customWidth="1"/>
    <col min="12857" max="12857" width="19.42578125" bestFit="1" customWidth="1"/>
    <col min="12858" max="12859" width="11.5703125" bestFit="1" customWidth="1"/>
    <col min="12860" max="12860" width="12.140625" bestFit="1" customWidth="1"/>
    <col min="12861" max="12861" width="11.5703125" bestFit="1" customWidth="1"/>
    <col min="12864" max="12864" width="13.7109375" bestFit="1" customWidth="1"/>
    <col min="12865" max="12865" width="11.5703125" bestFit="1" customWidth="1"/>
    <col min="12871" max="12872" width="15.28515625" bestFit="1" customWidth="1"/>
    <col min="12873" max="12873" width="19.42578125" bestFit="1" customWidth="1"/>
    <col min="12874" max="12875" width="11.5703125" bestFit="1" customWidth="1"/>
    <col min="12876" max="12876" width="12.140625" bestFit="1" customWidth="1"/>
    <col min="12877" max="12877" width="11.5703125" bestFit="1" customWidth="1"/>
    <col min="12880" max="12880" width="13.7109375" bestFit="1" customWidth="1"/>
    <col min="12881" max="12881" width="11.5703125" bestFit="1" customWidth="1"/>
    <col min="12887" max="12888" width="15.28515625" bestFit="1" customWidth="1"/>
    <col min="12889" max="12889" width="19.42578125" bestFit="1" customWidth="1"/>
    <col min="12890" max="12891" width="11.5703125" bestFit="1" customWidth="1"/>
    <col min="12892" max="12892" width="12.140625" bestFit="1" customWidth="1"/>
    <col min="12893" max="12893" width="11.5703125" bestFit="1" customWidth="1"/>
    <col min="12896" max="12896" width="13.7109375" bestFit="1" customWidth="1"/>
    <col min="12897" max="12897" width="11.5703125" bestFit="1" customWidth="1"/>
    <col min="12903" max="12904" width="15.28515625" bestFit="1" customWidth="1"/>
    <col min="12905" max="12905" width="19.42578125" bestFit="1" customWidth="1"/>
    <col min="12906" max="12907" width="11.5703125" bestFit="1" customWidth="1"/>
    <col min="12908" max="12908" width="12.140625" bestFit="1" customWidth="1"/>
    <col min="12909" max="12909" width="11.5703125" bestFit="1" customWidth="1"/>
    <col min="12912" max="12912" width="13.7109375" bestFit="1" customWidth="1"/>
    <col min="12913" max="12913" width="11.5703125" bestFit="1" customWidth="1"/>
    <col min="12919" max="12920" width="15.28515625" bestFit="1" customWidth="1"/>
    <col min="12921" max="12921" width="19.42578125" bestFit="1" customWidth="1"/>
    <col min="12922" max="12923" width="11.5703125" bestFit="1" customWidth="1"/>
    <col min="12924" max="12924" width="12.140625" bestFit="1" customWidth="1"/>
    <col min="12925" max="12925" width="11.5703125" bestFit="1" customWidth="1"/>
    <col min="12928" max="12928" width="13.7109375" bestFit="1" customWidth="1"/>
    <col min="12929" max="12929" width="11.5703125" bestFit="1" customWidth="1"/>
    <col min="12935" max="12936" width="15.28515625" bestFit="1" customWidth="1"/>
    <col min="12937" max="12937" width="19.42578125" bestFit="1" customWidth="1"/>
    <col min="12938" max="12939" width="11.5703125" bestFit="1" customWidth="1"/>
    <col min="12940" max="12940" width="12.140625" bestFit="1" customWidth="1"/>
    <col min="12941" max="12941" width="11.5703125" bestFit="1" customWidth="1"/>
    <col min="12944" max="12944" width="13.7109375" bestFit="1" customWidth="1"/>
    <col min="12945" max="12945" width="11.5703125" bestFit="1" customWidth="1"/>
    <col min="12951" max="12952" width="15.28515625" bestFit="1" customWidth="1"/>
    <col min="12953" max="12953" width="19.42578125" bestFit="1" customWidth="1"/>
    <col min="12954" max="12955" width="11.5703125" bestFit="1" customWidth="1"/>
    <col min="12956" max="12956" width="12.140625" bestFit="1" customWidth="1"/>
    <col min="12957" max="12957" width="11.5703125" bestFit="1" customWidth="1"/>
    <col min="12960" max="12960" width="13.7109375" bestFit="1" customWidth="1"/>
    <col min="12961" max="12961" width="11.5703125" bestFit="1" customWidth="1"/>
    <col min="12967" max="12968" width="15.28515625" bestFit="1" customWidth="1"/>
    <col min="12969" max="12969" width="19.42578125" bestFit="1" customWidth="1"/>
    <col min="12970" max="12971" width="11.5703125" bestFit="1" customWidth="1"/>
    <col min="12972" max="12972" width="12.140625" bestFit="1" customWidth="1"/>
    <col min="12973" max="12973" width="11.5703125" bestFit="1" customWidth="1"/>
    <col min="12976" max="12976" width="13.7109375" bestFit="1" customWidth="1"/>
    <col min="12977" max="12977" width="11.5703125" bestFit="1" customWidth="1"/>
    <col min="12983" max="12984" width="15.28515625" bestFit="1" customWidth="1"/>
    <col min="12985" max="12985" width="19.42578125" bestFit="1" customWidth="1"/>
    <col min="12986" max="12987" width="11.5703125" bestFit="1" customWidth="1"/>
    <col min="12988" max="12988" width="12.140625" bestFit="1" customWidth="1"/>
    <col min="12989" max="12989" width="11.5703125" bestFit="1" customWidth="1"/>
    <col min="12992" max="12992" width="13.7109375" bestFit="1" customWidth="1"/>
    <col min="12993" max="12993" width="11.5703125" bestFit="1" customWidth="1"/>
    <col min="12999" max="13000" width="15.28515625" bestFit="1" customWidth="1"/>
    <col min="13001" max="13001" width="19.42578125" bestFit="1" customWidth="1"/>
    <col min="13002" max="13003" width="11.5703125" bestFit="1" customWidth="1"/>
    <col min="13004" max="13004" width="12.140625" bestFit="1" customWidth="1"/>
    <col min="13005" max="13005" width="11.5703125" bestFit="1" customWidth="1"/>
    <col min="13008" max="13008" width="13.7109375" bestFit="1" customWidth="1"/>
    <col min="13009" max="13009" width="11.5703125" bestFit="1" customWidth="1"/>
    <col min="13015" max="13016" width="15.28515625" bestFit="1" customWidth="1"/>
    <col min="13017" max="13017" width="19.42578125" bestFit="1" customWidth="1"/>
    <col min="13018" max="13019" width="11.5703125" bestFit="1" customWidth="1"/>
    <col min="13020" max="13020" width="12.140625" bestFit="1" customWidth="1"/>
    <col min="13021" max="13021" width="11.5703125" bestFit="1" customWidth="1"/>
    <col min="13024" max="13024" width="13.7109375" bestFit="1" customWidth="1"/>
    <col min="13025" max="13025" width="11.5703125" bestFit="1" customWidth="1"/>
    <col min="13031" max="13032" width="15.28515625" bestFit="1" customWidth="1"/>
    <col min="13033" max="13033" width="19.42578125" bestFit="1" customWidth="1"/>
    <col min="13034" max="13035" width="11.5703125" bestFit="1" customWidth="1"/>
    <col min="13036" max="13036" width="12.140625" bestFit="1" customWidth="1"/>
    <col min="13037" max="13037" width="11.5703125" bestFit="1" customWidth="1"/>
    <col min="13040" max="13040" width="13.7109375" bestFit="1" customWidth="1"/>
    <col min="13041" max="13041" width="11.5703125" bestFit="1" customWidth="1"/>
    <col min="13047" max="13048" width="15.28515625" bestFit="1" customWidth="1"/>
    <col min="13049" max="13049" width="19.42578125" bestFit="1" customWidth="1"/>
    <col min="13050" max="13051" width="11.5703125" bestFit="1" customWidth="1"/>
    <col min="13052" max="13052" width="12.140625" bestFit="1" customWidth="1"/>
    <col min="13053" max="13053" width="11.5703125" bestFit="1" customWidth="1"/>
    <col min="13056" max="13056" width="13.7109375" bestFit="1" customWidth="1"/>
    <col min="13057" max="13057" width="11.5703125" bestFit="1" customWidth="1"/>
    <col min="13063" max="13064" width="15.28515625" bestFit="1" customWidth="1"/>
    <col min="13065" max="13065" width="19.42578125" bestFit="1" customWidth="1"/>
    <col min="13066" max="13067" width="11.5703125" bestFit="1" customWidth="1"/>
    <col min="13068" max="13068" width="12.140625" bestFit="1" customWidth="1"/>
    <col min="13069" max="13069" width="11.5703125" bestFit="1" customWidth="1"/>
    <col min="13072" max="13072" width="13.7109375" bestFit="1" customWidth="1"/>
    <col min="13073" max="13073" width="11.5703125" bestFit="1" customWidth="1"/>
    <col min="13079" max="13080" width="15.28515625" bestFit="1" customWidth="1"/>
    <col min="13081" max="13081" width="19.42578125" bestFit="1" customWidth="1"/>
    <col min="13082" max="13083" width="11.5703125" bestFit="1" customWidth="1"/>
    <col min="13084" max="13084" width="12.140625" bestFit="1" customWidth="1"/>
    <col min="13085" max="13085" width="11.5703125" bestFit="1" customWidth="1"/>
    <col min="13088" max="13088" width="13.7109375" bestFit="1" customWidth="1"/>
    <col min="13089" max="13089" width="11.5703125" bestFit="1" customWidth="1"/>
    <col min="13095" max="13096" width="15.28515625" bestFit="1" customWidth="1"/>
    <col min="13097" max="13097" width="19.42578125" bestFit="1" customWidth="1"/>
    <col min="13098" max="13099" width="11.5703125" bestFit="1" customWidth="1"/>
    <col min="13100" max="13100" width="12.140625" bestFit="1" customWidth="1"/>
    <col min="13101" max="13101" width="11.5703125" bestFit="1" customWidth="1"/>
    <col min="13104" max="13104" width="13.7109375" bestFit="1" customWidth="1"/>
    <col min="13105" max="13105" width="11.5703125" bestFit="1" customWidth="1"/>
    <col min="13111" max="13112" width="15.28515625" bestFit="1" customWidth="1"/>
    <col min="13113" max="13113" width="19.42578125" bestFit="1" customWidth="1"/>
    <col min="13114" max="13115" width="11.5703125" bestFit="1" customWidth="1"/>
    <col min="13116" max="13116" width="12.140625" bestFit="1" customWidth="1"/>
    <col min="13117" max="13117" width="11.5703125" bestFit="1" customWidth="1"/>
    <col min="13120" max="13120" width="13.7109375" bestFit="1" customWidth="1"/>
    <col min="13121" max="13121" width="11.5703125" bestFit="1" customWidth="1"/>
    <col min="13127" max="13128" width="15.28515625" bestFit="1" customWidth="1"/>
    <col min="13129" max="13129" width="19.42578125" bestFit="1" customWidth="1"/>
    <col min="13130" max="13131" width="11.5703125" bestFit="1" customWidth="1"/>
    <col min="13132" max="13132" width="12.140625" bestFit="1" customWidth="1"/>
    <col min="13133" max="13133" width="11.5703125" bestFit="1" customWidth="1"/>
    <col min="13136" max="13136" width="13.7109375" bestFit="1" customWidth="1"/>
    <col min="13137" max="13137" width="11.5703125" bestFit="1" customWidth="1"/>
    <col min="13143" max="13144" width="15.28515625" bestFit="1" customWidth="1"/>
    <col min="13145" max="13145" width="19.42578125" bestFit="1" customWidth="1"/>
    <col min="13146" max="13147" width="11.5703125" bestFit="1" customWidth="1"/>
    <col min="13148" max="13148" width="12.140625" bestFit="1" customWidth="1"/>
    <col min="13149" max="13149" width="11.5703125" bestFit="1" customWidth="1"/>
    <col min="13152" max="13152" width="13.7109375" bestFit="1" customWidth="1"/>
    <col min="13153" max="13153" width="11.5703125" bestFit="1" customWidth="1"/>
    <col min="13159" max="13160" width="15.28515625" bestFit="1" customWidth="1"/>
    <col min="13161" max="13161" width="19.42578125" bestFit="1" customWidth="1"/>
    <col min="13162" max="13163" width="11.5703125" bestFit="1" customWidth="1"/>
    <col min="13164" max="13164" width="12.140625" bestFit="1" customWidth="1"/>
    <col min="13165" max="13165" width="11.5703125" bestFit="1" customWidth="1"/>
    <col min="13168" max="13168" width="13.7109375" bestFit="1" customWidth="1"/>
    <col min="13169" max="13169" width="11.5703125" bestFit="1" customWidth="1"/>
    <col min="13175" max="13176" width="15.28515625" bestFit="1" customWidth="1"/>
    <col min="13177" max="13177" width="19.42578125" bestFit="1" customWidth="1"/>
    <col min="13178" max="13179" width="11.5703125" bestFit="1" customWidth="1"/>
    <col min="13180" max="13180" width="12.140625" bestFit="1" customWidth="1"/>
    <col min="13181" max="13181" width="11.5703125" bestFit="1" customWidth="1"/>
    <col min="13184" max="13184" width="13.7109375" bestFit="1" customWidth="1"/>
    <col min="13185" max="13185" width="11.5703125" bestFit="1" customWidth="1"/>
    <col min="13191" max="13192" width="15.28515625" bestFit="1" customWidth="1"/>
    <col min="13193" max="13193" width="19.42578125" bestFit="1" customWidth="1"/>
    <col min="13194" max="13195" width="11.5703125" bestFit="1" customWidth="1"/>
    <col min="13196" max="13196" width="12.140625" bestFit="1" customWidth="1"/>
    <col min="13197" max="13197" width="11.5703125" bestFit="1" customWidth="1"/>
    <col min="13200" max="13200" width="13.7109375" bestFit="1" customWidth="1"/>
    <col min="13201" max="13201" width="11.5703125" bestFit="1" customWidth="1"/>
    <col min="13207" max="13208" width="15.28515625" bestFit="1" customWidth="1"/>
    <col min="13209" max="13209" width="19.42578125" bestFit="1" customWidth="1"/>
    <col min="13210" max="13211" width="11.5703125" bestFit="1" customWidth="1"/>
    <col min="13212" max="13212" width="12.140625" bestFit="1" customWidth="1"/>
    <col min="13213" max="13213" width="11.5703125" bestFit="1" customWidth="1"/>
    <col min="13216" max="13216" width="13.7109375" bestFit="1" customWidth="1"/>
    <col min="13217" max="13217" width="11.5703125" bestFit="1" customWidth="1"/>
    <col min="13223" max="13224" width="15.28515625" bestFit="1" customWidth="1"/>
    <col min="13225" max="13225" width="19.42578125" bestFit="1" customWidth="1"/>
    <col min="13226" max="13227" width="11.5703125" bestFit="1" customWidth="1"/>
    <col min="13228" max="13228" width="12.140625" bestFit="1" customWidth="1"/>
    <col min="13229" max="13229" width="11.5703125" bestFit="1" customWidth="1"/>
    <col min="13232" max="13232" width="13.7109375" bestFit="1" customWidth="1"/>
    <col min="13233" max="13233" width="11.5703125" bestFit="1" customWidth="1"/>
    <col min="13239" max="13240" width="15.28515625" bestFit="1" customWidth="1"/>
    <col min="13241" max="13241" width="19.42578125" bestFit="1" customWidth="1"/>
    <col min="13242" max="13243" width="11.5703125" bestFit="1" customWidth="1"/>
    <col min="13244" max="13244" width="12.140625" bestFit="1" customWidth="1"/>
    <col min="13245" max="13245" width="11.5703125" bestFit="1" customWidth="1"/>
    <col min="13248" max="13248" width="13.7109375" bestFit="1" customWidth="1"/>
    <col min="13249" max="13249" width="11.5703125" bestFit="1" customWidth="1"/>
    <col min="13255" max="13256" width="15.28515625" bestFit="1" customWidth="1"/>
    <col min="13257" max="13257" width="19.42578125" bestFit="1" customWidth="1"/>
    <col min="13258" max="13259" width="11.5703125" bestFit="1" customWidth="1"/>
    <col min="13260" max="13260" width="12.140625" bestFit="1" customWidth="1"/>
    <col min="13261" max="13261" width="11.5703125" bestFit="1" customWidth="1"/>
    <col min="13264" max="13264" width="13.7109375" bestFit="1" customWidth="1"/>
    <col min="13265" max="13265" width="11.5703125" bestFit="1" customWidth="1"/>
    <col min="13271" max="13272" width="15.28515625" bestFit="1" customWidth="1"/>
    <col min="13273" max="13273" width="19.42578125" bestFit="1" customWidth="1"/>
    <col min="13274" max="13275" width="11.5703125" bestFit="1" customWidth="1"/>
    <col min="13276" max="13276" width="12.140625" bestFit="1" customWidth="1"/>
    <col min="13277" max="13277" width="11.5703125" bestFit="1" customWidth="1"/>
    <col min="13280" max="13280" width="13.7109375" bestFit="1" customWidth="1"/>
    <col min="13281" max="13281" width="11.5703125" bestFit="1" customWidth="1"/>
    <col min="13287" max="13288" width="15.28515625" bestFit="1" customWidth="1"/>
    <col min="13289" max="13289" width="19.42578125" bestFit="1" customWidth="1"/>
    <col min="13290" max="13291" width="11.5703125" bestFit="1" customWidth="1"/>
    <col min="13292" max="13292" width="12.140625" bestFit="1" customWidth="1"/>
    <col min="13293" max="13293" width="11.5703125" bestFit="1" customWidth="1"/>
    <col min="13296" max="13296" width="13.7109375" bestFit="1" customWidth="1"/>
    <col min="13297" max="13297" width="11.5703125" bestFit="1" customWidth="1"/>
    <col min="13303" max="13304" width="15.28515625" bestFit="1" customWidth="1"/>
    <col min="13305" max="13305" width="19.42578125" bestFit="1" customWidth="1"/>
    <col min="13306" max="13307" width="11.5703125" bestFit="1" customWidth="1"/>
    <col min="13308" max="13308" width="12.140625" bestFit="1" customWidth="1"/>
    <col min="13309" max="13309" width="11.5703125" bestFit="1" customWidth="1"/>
    <col min="13312" max="13312" width="13.7109375" bestFit="1" customWidth="1"/>
    <col min="13313" max="13313" width="11.5703125" bestFit="1" customWidth="1"/>
    <col min="13319" max="13320" width="15.28515625" bestFit="1" customWidth="1"/>
    <col min="13321" max="13321" width="19.42578125" bestFit="1" customWidth="1"/>
    <col min="13322" max="13323" width="11.5703125" bestFit="1" customWidth="1"/>
    <col min="13324" max="13324" width="12.140625" bestFit="1" customWidth="1"/>
    <col min="13325" max="13325" width="11.5703125" bestFit="1" customWidth="1"/>
    <col min="13328" max="13328" width="13.7109375" bestFit="1" customWidth="1"/>
    <col min="13329" max="13329" width="11.5703125" bestFit="1" customWidth="1"/>
    <col min="13335" max="13336" width="15.28515625" bestFit="1" customWidth="1"/>
    <col min="13337" max="13337" width="19.42578125" bestFit="1" customWidth="1"/>
    <col min="13338" max="13339" width="11.5703125" bestFit="1" customWidth="1"/>
    <col min="13340" max="13340" width="12.140625" bestFit="1" customWidth="1"/>
    <col min="13341" max="13341" width="11.5703125" bestFit="1" customWidth="1"/>
    <col min="13344" max="13344" width="13.7109375" bestFit="1" customWidth="1"/>
    <col min="13345" max="13345" width="11.5703125" bestFit="1" customWidth="1"/>
    <col min="13351" max="13352" width="15.28515625" bestFit="1" customWidth="1"/>
    <col min="13353" max="13353" width="19.42578125" bestFit="1" customWidth="1"/>
    <col min="13354" max="13355" width="11.5703125" bestFit="1" customWidth="1"/>
    <col min="13356" max="13356" width="12.140625" bestFit="1" customWidth="1"/>
    <col min="13357" max="13357" width="11.5703125" bestFit="1" customWidth="1"/>
    <col min="13360" max="13360" width="13.7109375" bestFit="1" customWidth="1"/>
    <col min="13361" max="13361" width="11.5703125" bestFit="1" customWidth="1"/>
    <col min="13367" max="13368" width="15.28515625" bestFit="1" customWidth="1"/>
    <col min="13369" max="13369" width="19.42578125" bestFit="1" customWidth="1"/>
    <col min="13370" max="13371" width="11.5703125" bestFit="1" customWidth="1"/>
    <col min="13372" max="13372" width="12.140625" bestFit="1" customWidth="1"/>
    <col min="13373" max="13373" width="11.5703125" bestFit="1" customWidth="1"/>
    <col min="13376" max="13376" width="13.7109375" bestFit="1" customWidth="1"/>
    <col min="13377" max="13377" width="11.5703125" bestFit="1" customWidth="1"/>
    <col min="13383" max="13384" width="15.28515625" bestFit="1" customWidth="1"/>
    <col min="13385" max="13385" width="19.42578125" bestFit="1" customWidth="1"/>
    <col min="13386" max="13387" width="11.5703125" bestFit="1" customWidth="1"/>
    <col min="13388" max="13388" width="12.140625" bestFit="1" customWidth="1"/>
    <col min="13389" max="13389" width="11.5703125" bestFit="1" customWidth="1"/>
    <col min="13392" max="13392" width="13.7109375" bestFit="1" customWidth="1"/>
    <col min="13393" max="13393" width="11.5703125" bestFit="1" customWidth="1"/>
    <col min="13399" max="13400" width="15.28515625" bestFit="1" customWidth="1"/>
    <col min="13401" max="13401" width="19.42578125" bestFit="1" customWidth="1"/>
    <col min="13402" max="13403" width="11.5703125" bestFit="1" customWidth="1"/>
    <col min="13404" max="13404" width="12.140625" bestFit="1" customWidth="1"/>
    <col min="13405" max="13405" width="11.5703125" bestFit="1" customWidth="1"/>
    <col min="13408" max="13408" width="13.7109375" bestFit="1" customWidth="1"/>
    <col min="13409" max="13409" width="11.5703125" bestFit="1" customWidth="1"/>
    <col min="13415" max="13416" width="15.28515625" bestFit="1" customWidth="1"/>
    <col min="13417" max="13417" width="19.42578125" bestFit="1" customWidth="1"/>
    <col min="13418" max="13419" width="11.5703125" bestFit="1" customWidth="1"/>
    <col min="13420" max="13420" width="12.140625" bestFit="1" customWidth="1"/>
    <col min="13421" max="13421" width="11.5703125" bestFit="1" customWidth="1"/>
    <col min="13424" max="13424" width="13.7109375" bestFit="1" customWidth="1"/>
    <col min="13425" max="13425" width="11.5703125" bestFit="1" customWidth="1"/>
    <col min="13431" max="13432" width="15.28515625" bestFit="1" customWidth="1"/>
    <col min="13433" max="13433" width="19.42578125" bestFit="1" customWidth="1"/>
    <col min="13434" max="13435" width="11.5703125" bestFit="1" customWidth="1"/>
    <col min="13436" max="13436" width="12.140625" bestFit="1" customWidth="1"/>
    <col min="13437" max="13437" width="11.5703125" bestFit="1" customWidth="1"/>
    <col min="13440" max="13440" width="13.7109375" bestFit="1" customWidth="1"/>
    <col min="13441" max="13441" width="11.5703125" bestFit="1" customWidth="1"/>
    <col min="13447" max="13448" width="15.28515625" bestFit="1" customWidth="1"/>
    <col min="13449" max="13449" width="19.42578125" bestFit="1" customWidth="1"/>
    <col min="13450" max="13451" width="11.5703125" bestFit="1" customWidth="1"/>
    <col min="13452" max="13452" width="12.140625" bestFit="1" customWidth="1"/>
    <col min="13453" max="13453" width="11.5703125" bestFit="1" customWidth="1"/>
    <col min="13456" max="13456" width="13.7109375" bestFit="1" customWidth="1"/>
    <col min="13457" max="13457" width="11.5703125" bestFit="1" customWidth="1"/>
    <col min="13463" max="13464" width="15.28515625" bestFit="1" customWidth="1"/>
    <col min="13465" max="13465" width="19.42578125" bestFit="1" customWidth="1"/>
    <col min="13466" max="13467" width="11.5703125" bestFit="1" customWidth="1"/>
    <col min="13468" max="13468" width="12.140625" bestFit="1" customWidth="1"/>
    <col min="13469" max="13469" width="11.5703125" bestFit="1" customWidth="1"/>
    <col min="13472" max="13472" width="13.7109375" bestFit="1" customWidth="1"/>
    <col min="13473" max="13473" width="11.5703125" bestFit="1" customWidth="1"/>
    <col min="13479" max="13480" width="15.28515625" bestFit="1" customWidth="1"/>
    <col min="13481" max="13481" width="19.42578125" bestFit="1" customWidth="1"/>
    <col min="13482" max="13483" width="11.5703125" bestFit="1" customWidth="1"/>
    <col min="13484" max="13484" width="12.140625" bestFit="1" customWidth="1"/>
    <col min="13485" max="13485" width="11.5703125" bestFit="1" customWidth="1"/>
    <col min="13488" max="13488" width="13.7109375" bestFit="1" customWidth="1"/>
    <col min="13489" max="13489" width="11.5703125" bestFit="1" customWidth="1"/>
    <col min="13495" max="13496" width="15.28515625" bestFit="1" customWidth="1"/>
    <col min="13497" max="13497" width="19.42578125" bestFit="1" customWidth="1"/>
    <col min="13498" max="13499" width="11.5703125" bestFit="1" customWidth="1"/>
    <col min="13500" max="13500" width="12.140625" bestFit="1" customWidth="1"/>
    <col min="13501" max="13501" width="11.5703125" bestFit="1" customWidth="1"/>
    <col min="13504" max="13504" width="13.7109375" bestFit="1" customWidth="1"/>
    <col min="13505" max="13505" width="11.5703125" bestFit="1" customWidth="1"/>
    <col min="13511" max="13512" width="15.28515625" bestFit="1" customWidth="1"/>
    <col min="13513" max="13513" width="19.42578125" bestFit="1" customWidth="1"/>
    <col min="13514" max="13515" width="11.5703125" bestFit="1" customWidth="1"/>
    <col min="13516" max="13516" width="12.140625" bestFit="1" customWidth="1"/>
    <col min="13517" max="13517" width="11.5703125" bestFit="1" customWidth="1"/>
    <col min="13520" max="13520" width="13.7109375" bestFit="1" customWidth="1"/>
    <col min="13521" max="13521" width="11.5703125" bestFit="1" customWidth="1"/>
    <col min="13527" max="13528" width="15.28515625" bestFit="1" customWidth="1"/>
    <col min="13529" max="13529" width="19.42578125" bestFit="1" customWidth="1"/>
    <col min="13530" max="13531" width="11.5703125" bestFit="1" customWidth="1"/>
    <col min="13532" max="13532" width="12.140625" bestFit="1" customWidth="1"/>
    <col min="13533" max="13533" width="11.5703125" bestFit="1" customWidth="1"/>
    <col min="13536" max="13536" width="13.7109375" bestFit="1" customWidth="1"/>
    <col min="13537" max="13537" width="11.5703125" bestFit="1" customWidth="1"/>
    <col min="13543" max="13544" width="15.28515625" bestFit="1" customWidth="1"/>
    <col min="13545" max="13545" width="19.42578125" bestFit="1" customWidth="1"/>
    <col min="13546" max="13547" width="11.5703125" bestFit="1" customWidth="1"/>
    <col min="13548" max="13548" width="12.140625" bestFit="1" customWidth="1"/>
    <col min="13549" max="13549" width="11.5703125" bestFit="1" customWidth="1"/>
    <col min="13552" max="13552" width="13.7109375" bestFit="1" customWidth="1"/>
    <col min="13553" max="13553" width="11.5703125" bestFit="1" customWidth="1"/>
    <col min="13559" max="13560" width="15.28515625" bestFit="1" customWidth="1"/>
    <col min="13561" max="13561" width="19.42578125" bestFit="1" customWidth="1"/>
    <col min="13562" max="13563" width="11.5703125" bestFit="1" customWidth="1"/>
    <col min="13564" max="13564" width="12.140625" bestFit="1" customWidth="1"/>
    <col min="13565" max="13565" width="11.5703125" bestFit="1" customWidth="1"/>
    <col min="13568" max="13568" width="13.7109375" bestFit="1" customWidth="1"/>
    <col min="13569" max="13569" width="11.5703125" bestFit="1" customWidth="1"/>
    <col min="13575" max="13576" width="15.28515625" bestFit="1" customWidth="1"/>
    <col min="13577" max="13577" width="19.42578125" bestFit="1" customWidth="1"/>
    <col min="13578" max="13579" width="11.5703125" bestFit="1" customWidth="1"/>
    <col min="13580" max="13580" width="12.140625" bestFit="1" customWidth="1"/>
    <col min="13581" max="13581" width="11.5703125" bestFit="1" customWidth="1"/>
    <col min="13584" max="13584" width="13.7109375" bestFit="1" customWidth="1"/>
    <col min="13585" max="13585" width="11.5703125" bestFit="1" customWidth="1"/>
    <col min="13591" max="13592" width="15.28515625" bestFit="1" customWidth="1"/>
    <col min="13593" max="13593" width="19.42578125" bestFit="1" customWidth="1"/>
    <col min="13594" max="13595" width="11.5703125" bestFit="1" customWidth="1"/>
    <col min="13596" max="13596" width="12.140625" bestFit="1" customWidth="1"/>
    <col min="13597" max="13597" width="11.5703125" bestFit="1" customWidth="1"/>
    <col min="13600" max="13600" width="13.7109375" bestFit="1" customWidth="1"/>
    <col min="13601" max="13601" width="11.5703125" bestFit="1" customWidth="1"/>
    <col min="13607" max="13608" width="15.28515625" bestFit="1" customWidth="1"/>
    <col min="13609" max="13609" width="19.42578125" bestFit="1" customWidth="1"/>
    <col min="13610" max="13611" width="11.5703125" bestFit="1" customWidth="1"/>
    <col min="13612" max="13612" width="12.140625" bestFit="1" customWidth="1"/>
    <col min="13613" max="13613" width="11.5703125" bestFit="1" customWidth="1"/>
    <col min="13616" max="13616" width="13.7109375" bestFit="1" customWidth="1"/>
    <col min="13617" max="13617" width="11.5703125" bestFit="1" customWidth="1"/>
    <col min="13623" max="13624" width="15.28515625" bestFit="1" customWidth="1"/>
    <col min="13625" max="13625" width="19.42578125" bestFit="1" customWidth="1"/>
    <col min="13626" max="13627" width="11.5703125" bestFit="1" customWidth="1"/>
    <col min="13628" max="13628" width="12.140625" bestFit="1" customWidth="1"/>
    <col min="13629" max="13629" width="11.5703125" bestFit="1" customWidth="1"/>
    <col min="13632" max="13632" width="13.7109375" bestFit="1" customWidth="1"/>
    <col min="13633" max="13633" width="11.5703125" bestFit="1" customWidth="1"/>
    <col min="13639" max="13640" width="15.28515625" bestFit="1" customWidth="1"/>
    <col min="13641" max="13641" width="19.42578125" bestFit="1" customWidth="1"/>
    <col min="13642" max="13643" width="11.5703125" bestFit="1" customWidth="1"/>
    <col min="13644" max="13644" width="12.140625" bestFit="1" customWidth="1"/>
    <col min="13645" max="13645" width="11.5703125" bestFit="1" customWidth="1"/>
    <col min="13648" max="13648" width="13.7109375" bestFit="1" customWidth="1"/>
    <col min="13649" max="13649" width="11.5703125" bestFit="1" customWidth="1"/>
    <col min="13655" max="13656" width="15.28515625" bestFit="1" customWidth="1"/>
    <col min="13657" max="13657" width="19.42578125" bestFit="1" customWidth="1"/>
    <col min="13658" max="13659" width="11.5703125" bestFit="1" customWidth="1"/>
    <col min="13660" max="13660" width="12.140625" bestFit="1" customWidth="1"/>
    <col min="13661" max="13661" width="11.5703125" bestFit="1" customWidth="1"/>
    <col min="13664" max="13664" width="13.7109375" bestFit="1" customWidth="1"/>
    <col min="13665" max="13665" width="11.5703125" bestFit="1" customWidth="1"/>
    <col min="13671" max="13672" width="15.28515625" bestFit="1" customWidth="1"/>
    <col min="13673" max="13673" width="19.42578125" bestFit="1" customWidth="1"/>
    <col min="13674" max="13675" width="11.5703125" bestFit="1" customWidth="1"/>
    <col min="13676" max="13676" width="12.140625" bestFit="1" customWidth="1"/>
    <col min="13677" max="13677" width="11.5703125" bestFit="1" customWidth="1"/>
    <col min="13680" max="13680" width="13.7109375" bestFit="1" customWidth="1"/>
    <col min="13681" max="13681" width="11.5703125" bestFit="1" customWidth="1"/>
    <col min="13687" max="13688" width="15.28515625" bestFit="1" customWidth="1"/>
    <col min="13689" max="13689" width="19.42578125" bestFit="1" customWidth="1"/>
    <col min="13690" max="13691" width="11.5703125" bestFit="1" customWidth="1"/>
    <col min="13692" max="13692" width="12.140625" bestFit="1" customWidth="1"/>
    <col min="13693" max="13693" width="11.5703125" bestFit="1" customWidth="1"/>
    <col min="13696" max="13696" width="13.7109375" bestFit="1" customWidth="1"/>
    <col min="13697" max="13697" width="11.5703125" bestFit="1" customWidth="1"/>
    <col min="13703" max="13704" width="15.28515625" bestFit="1" customWidth="1"/>
    <col min="13705" max="13705" width="19.42578125" bestFit="1" customWidth="1"/>
    <col min="13706" max="13707" width="11.5703125" bestFit="1" customWidth="1"/>
    <col min="13708" max="13708" width="12.140625" bestFit="1" customWidth="1"/>
    <col min="13709" max="13709" width="11.5703125" bestFit="1" customWidth="1"/>
    <col min="13712" max="13712" width="13.7109375" bestFit="1" customWidth="1"/>
    <col min="13713" max="13713" width="11.5703125" bestFit="1" customWidth="1"/>
    <col min="13719" max="13720" width="15.28515625" bestFit="1" customWidth="1"/>
    <col min="13721" max="13721" width="19.42578125" bestFit="1" customWidth="1"/>
    <col min="13722" max="13723" width="11.5703125" bestFit="1" customWidth="1"/>
    <col min="13724" max="13724" width="12.140625" bestFit="1" customWidth="1"/>
    <col min="13725" max="13725" width="11.5703125" bestFit="1" customWidth="1"/>
    <col min="13728" max="13728" width="13.7109375" bestFit="1" customWidth="1"/>
    <col min="13729" max="13729" width="11.5703125" bestFit="1" customWidth="1"/>
    <col min="13735" max="13736" width="15.28515625" bestFit="1" customWidth="1"/>
    <col min="13737" max="13737" width="19.42578125" bestFit="1" customWidth="1"/>
    <col min="13738" max="13739" width="11.5703125" bestFit="1" customWidth="1"/>
    <col min="13740" max="13740" width="12.140625" bestFit="1" customWidth="1"/>
    <col min="13741" max="13741" width="11.5703125" bestFit="1" customWidth="1"/>
    <col min="13744" max="13744" width="13.7109375" bestFit="1" customWidth="1"/>
    <col min="13745" max="13745" width="11.5703125" bestFit="1" customWidth="1"/>
    <col min="13751" max="13752" width="15.28515625" bestFit="1" customWidth="1"/>
    <col min="13753" max="13753" width="19.42578125" bestFit="1" customWidth="1"/>
    <col min="13754" max="13755" width="11.5703125" bestFit="1" customWidth="1"/>
    <col min="13756" max="13756" width="12.140625" bestFit="1" customWidth="1"/>
    <col min="13757" max="13757" width="11.5703125" bestFit="1" customWidth="1"/>
    <col min="13760" max="13760" width="13.7109375" bestFit="1" customWidth="1"/>
    <col min="13761" max="13761" width="11.5703125" bestFit="1" customWidth="1"/>
    <col min="13767" max="13768" width="15.28515625" bestFit="1" customWidth="1"/>
    <col min="13769" max="13769" width="19.42578125" bestFit="1" customWidth="1"/>
    <col min="13770" max="13771" width="11.5703125" bestFit="1" customWidth="1"/>
    <col min="13772" max="13772" width="12.140625" bestFit="1" customWidth="1"/>
    <col min="13773" max="13773" width="11.5703125" bestFit="1" customWidth="1"/>
    <col min="13776" max="13776" width="13.7109375" bestFit="1" customWidth="1"/>
    <col min="13777" max="13777" width="11.5703125" bestFit="1" customWidth="1"/>
    <col min="13783" max="13784" width="15.28515625" bestFit="1" customWidth="1"/>
    <col min="13785" max="13785" width="19.42578125" bestFit="1" customWidth="1"/>
    <col min="13786" max="13787" width="11.5703125" bestFit="1" customWidth="1"/>
    <col min="13788" max="13788" width="12.140625" bestFit="1" customWidth="1"/>
    <col min="13789" max="13789" width="11.5703125" bestFit="1" customWidth="1"/>
    <col min="13792" max="13792" width="13.7109375" bestFit="1" customWidth="1"/>
    <col min="13793" max="13793" width="11.5703125" bestFit="1" customWidth="1"/>
    <col min="13799" max="13800" width="15.28515625" bestFit="1" customWidth="1"/>
    <col min="13801" max="13801" width="19.42578125" bestFit="1" customWidth="1"/>
    <col min="13802" max="13803" width="11.5703125" bestFit="1" customWidth="1"/>
    <col min="13804" max="13804" width="12.140625" bestFit="1" customWidth="1"/>
    <col min="13805" max="13805" width="11.5703125" bestFit="1" customWidth="1"/>
    <col min="13808" max="13808" width="13.7109375" bestFit="1" customWidth="1"/>
    <col min="13809" max="13809" width="11.5703125" bestFit="1" customWidth="1"/>
    <col min="13815" max="13816" width="15.28515625" bestFit="1" customWidth="1"/>
    <col min="13817" max="13817" width="19.42578125" bestFit="1" customWidth="1"/>
    <col min="13818" max="13819" width="11.5703125" bestFit="1" customWidth="1"/>
    <col min="13820" max="13820" width="12.140625" bestFit="1" customWidth="1"/>
    <col min="13821" max="13821" width="11.5703125" bestFit="1" customWidth="1"/>
    <col min="13824" max="13824" width="13.7109375" bestFit="1" customWidth="1"/>
    <col min="13825" max="13825" width="11.5703125" bestFit="1" customWidth="1"/>
    <col min="13831" max="13832" width="15.28515625" bestFit="1" customWidth="1"/>
    <col min="13833" max="13833" width="19.42578125" bestFit="1" customWidth="1"/>
    <col min="13834" max="13835" width="11.5703125" bestFit="1" customWidth="1"/>
    <col min="13836" max="13836" width="12.140625" bestFit="1" customWidth="1"/>
    <col min="13837" max="13837" width="11.5703125" bestFit="1" customWidth="1"/>
    <col min="13840" max="13840" width="13.7109375" bestFit="1" customWidth="1"/>
    <col min="13841" max="13841" width="11.5703125" bestFit="1" customWidth="1"/>
    <col min="13847" max="13848" width="15.28515625" bestFit="1" customWidth="1"/>
    <col min="13849" max="13849" width="19.42578125" bestFit="1" customWidth="1"/>
    <col min="13850" max="13851" width="11.5703125" bestFit="1" customWidth="1"/>
    <col min="13852" max="13852" width="12.140625" bestFit="1" customWidth="1"/>
    <col min="13853" max="13853" width="11.5703125" bestFit="1" customWidth="1"/>
    <col min="13856" max="13856" width="13.7109375" bestFit="1" customWidth="1"/>
    <col min="13857" max="13857" width="11.5703125" bestFit="1" customWidth="1"/>
    <col min="13863" max="13864" width="15.28515625" bestFit="1" customWidth="1"/>
    <col min="13865" max="13865" width="19.42578125" bestFit="1" customWidth="1"/>
    <col min="13866" max="13867" width="11.5703125" bestFit="1" customWidth="1"/>
    <col min="13868" max="13868" width="12.140625" bestFit="1" customWidth="1"/>
    <col min="13869" max="13869" width="11.5703125" bestFit="1" customWidth="1"/>
    <col min="13872" max="13872" width="13.7109375" bestFit="1" customWidth="1"/>
    <col min="13873" max="13873" width="11.5703125" bestFit="1" customWidth="1"/>
    <col min="13879" max="13880" width="15.28515625" bestFit="1" customWidth="1"/>
    <col min="13881" max="13881" width="19.42578125" bestFit="1" customWidth="1"/>
    <col min="13882" max="13883" width="11.5703125" bestFit="1" customWidth="1"/>
    <col min="13884" max="13884" width="12.140625" bestFit="1" customWidth="1"/>
    <col min="13885" max="13885" width="11.5703125" bestFit="1" customWidth="1"/>
    <col min="13888" max="13888" width="13.7109375" bestFit="1" customWidth="1"/>
    <col min="13889" max="13889" width="11.5703125" bestFit="1" customWidth="1"/>
    <col min="13895" max="13896" width="15.28515625" bestFit="1" customWidth="1"/>
    <col min="13897" max="13897" width="19.42578125" bestFit="1" customWidth="1"/>
    <col min="13898" max="13899" width="11.5703125" bestFit="1" customWidth="1"/>
    <col min="13900" max="13900" width="12.140625" bestFit="1" customWidth="1"/>
    <col min="13901" max="13901" width="11.5703125" bestFit="1" customWidth="1"/>
    <col min="13904" max="13904" width="13.7109375" bestFit="1" customWidth="1"/>
    <col min="13905" max="13905" width="11.5703125" bestFit="1" customWidth="1"/>
    <col min="13911" max="13912" width="15.28515625" bestFit="1" customWidth="1"/>
    <col min="13913" max="13913" width="19.42578125" bestFit="1" customWidth="1"/>
    <col min="13914" max="13915" width="11.5703125" bestFit="1" customWidth="1"/>
    <col min="13916" max="13916" width="12.140625" bestFit="1" customWidth="1"/>
    <col min="13917" max="13917" width="11.5703125" bestFit="1" customWidth="1"/>
    <col min="13920" max="13920" width="13.7109375" bestFit="1" customWidth="1"/>
    <col min="13921" max="13921" width="11.5703125" bestFit="1" customWidth="1"/>
    <col min="13927" max="13928" width="15.28515625" bestFit="1" customWidth="1"/>
    <col min="13929" max="13929" width="19.42578125" bestFit="1" customWidth="1"/>
    <col min="13930" max="13931" width="11.5703125" bestFit="1" customWidth="1"/>
    <col min="13932" max="13932" width="12.140625" bestFit="1" customWidth="1"/>
    <col min="13933" max="13933" width="11.5703125" bestFit="1" customWidth="1"/>
    <col min="13936" max="13936" width="13.7109375" bestFit="1" customWidth="1"/>
    <col min="13937" max="13937" width="11.5703125" bestFit="1" customWidth="1"/>
    <col min="13943" max="13944" width="15.28515625" bestFit="1" customWidth="1"/>
    <col min="13945" max="13945" width="19.42578125" bestFit="1" customWidth="1"/>
    <col min="13946" max="13947" width="11.5703125" bestFit="1" customWidth="1"/>
    <col min="13948" max="13948" width="12.140625" bestFit="1" customWidth="1"/>
    <col min="13949" max="13949" width="11.5703125" bestFit="1" customWidth="1"/>
    <col min="13952" max="13952" width="13.7109375" bestFit="1" customWidth="1"/>
    <col min="13953" max="13953" width="11.5703125" bestFit="1" customWidth="1"/>
    <col min="13959" max="13960" width="15.28515625" bestFit="1" customWidth="1"/>
    <col min="13961" max="13961" width="19.42578125" bestFit="1" customWidth="1"/>
    <col min="13962" max="13963" width="11.5703125" bestFit="1" customWidth="1"/>
    <col min="13964" max="13964" width="12.140625" bestFit="1" customWidth="1"/>
    <col min="13965" max="13965" width="11.5703125" bestFit="1" customWidth="1"/>
    <col min="13968" max="13968" width="13.7109375" bestFit="1" customWidth="1"/>
    <col min="13969" max="13969" width="11.5703125" bestFit="1" customWidth="1"/>
    <col min="13975" max="13976" width="15.28515625" bestFit="1" customWidth="1"/>
    <col min="13977" max="13977" width="19.42578125" bestFit="1" customWidth="1"/>
    <col min="13978" max="13979" width="11.5703125" bestFit="1" customWidth="1"/>
    <col min="13980" max="13980" width="12.140625" bestFit="1" customWidth="1"/>
    <col min="13981" max="13981" width="11.5703125" bestFit="1" customWidth="1"/>
    <col min="13984" max="13984" width="13.7109375" bestFit="1" customWidth="1"/>
    <col min="13985" max="13985" width="11.5703125" bestFit="1" customWidth="1"/>
    <col min="13991" max="13992" width="15.28515625" bestFit="1" customWidth="1"/>
    <col min="13993" max="13993" width="19.42578125" bestFit="1" customWidth="1"/>
    <col min="13994" max="13995" width="11.5703125" bestFit="1" customWidth="1"/>
    <col min="13996" max="13996" width="12.140625" bestFit="1" customWidth="1"/>
    <col min="13997" max="13997" width="11.5703125" bestFit="1" customWidth="1"/>
    <col min="14000" max="14000" width="13.7109375" bestFit="1" customWidth="1"/>
    <col min="14001" max="14001" width="11.5703125" bestFit="1" customWidth="1"/>
    <col min="14007" max="14008" width="15.28515625" bestFit="1" customWidth="1"/>
    <col min="14009" max="14009" width="19.42578125" bestFit="1" customWidth="1"/>
    <col min="14010" max="14011" width="11.5703125" bestFit="1" customWidth="1"/>
    <col min="14012" max="14012" width="12.140625" bestFit="1" customWidth="1"/>
    <col min="14013" max="14013" width="11.5703125" bestFit="1" customWidth="1"/>
    <col min="14016" max="14016" width="13.7109375" bestFit="1" customWidth="1"/>
    <col min="14017" max="14017" width="11.5703125" bestFit="1" customWidth="1"/>
    <col min="14023" max="14024" width="15.28515625" bestFit="1" customWidth="1"/>
    <col min="14025" max="14025" width="19.42578125" bestFit="1" customWidth="1"/>
    <col min="14026" max="14027" width="11.5703125" bestFit="1" customWidth="1"/>
    <col min="14028" max="14028" width="12.140625" bestFit="1" customWidth="1"/>
    <col min="14029" max="14029" width="11.5703125" bestFit="1" customWidth="1"/>
    <col min="14032" max="14032" width="13.7109375" bestFit="1" customWidth="1"/>
    <col min="14033" max="14033" width="11.5703125" bestFit="1" customWidth="1"/>
    <col min="14039" max="14040" width="15.28515625" bestFit="1" customWidth="1"/>
    <col min="14041" max="14041" width="19.42578125" bestFit="1" customWidth="1"/>
    <col min="14042" max="14043" width="11.5703125" bestFit="1" customWidth="1"/>
    <col min="14044" max="14044" width="12.140625" bestFit="1" customWidth="1"/>
    <col min="14045" max="14045" width="11.5703125" bestFit="1" customWidth="1"/>
    <col min="14048" max="14048" width="13.7109375" bestFit="1" customWidth="1"/>
    <col min="14049" max="14049" width="11.5703125" bestFit="1" customWidth="1"/>
    <col min="14055" max="14056" width="15.28515625" bestFit="1" customWidth="1"/>
    <col min="14057" max="14057" width="19.42578125" bestFit="1" customWidth="1"/>
    <col min="14058" max="14059" width="11.5703125" bestFit="1" customWidth="1"/>
    <col min="14060" max="14060" width="12.140625" bestFit="1" customWidth="1"/>
    <col min="14061" max="14061" width="11.5703125" bestFit="1" customWidth="1"/>
    <col min="14064" max="14064" width="13.7109375" bestFit="1" customWidth="1"/>
    <col min="14065" max="14065" width="11.5703125" bestFit="1" customWidth="1"/>
    <col min="14071" max="14072" width="15.28515625" bestFit="1" customWidth="1"/>
    <col min="14073" max="14073" width="19.42578125" bestFit="1" customWidth="1"/>
    <col min="14074" max="14075" width="11.5703125" bestFit="1" customWidth="1"/>
    <col min="14076" max="14076" width="12.140625" bestFit="1" customWidth="1"/>
    <col min="14077" max="14077" width="11.5703125" bestFit="1" customWidth="1"/>
    <col min="14080" max="14080" width="13.7109375" bestFit="1" customWidth="1"/>
    <col min="14081" max="14081" width="11.5703125" bestFit="1" customWidth="1"/>
    <col min="14087" max="14088" width="15.28515625" bestFit="1" customWidth="1"/>
    <col min="14089" max="14089" width="19.42578125" bestFit="1" customWidth="1"/>
    <col min="14090" max="14091" width="11.5703125" bestFit="1" customWidth="1"/>
    <col min="14092" max="14092" width="12.140625" bestFit="1" customWidth="1"/>
    <col min="14093" max="14093" width="11.5703125" bestFit="1" customWidth="1"/>
    <col min="14096" max="14096" width="13.7109375" bestFit="1" customWidth="1"/>
    <col min="14097" max="14097" width="11.5703125" bestFit="1" customWidth="1"/>
    <col min="14103" max="14104" width="15.28515625" bestFit="1" customWidth="1"/>
    <col min="14105" max="14105" width="19.42578125" bestFit="1" customWidth="1"/>
    <col min="14106" max="14107" width="11.5703125" bestFit="1" customWidth="1"/>
    <col min="14108" max="14108" width="12.140625" bestFit="1" customWidth="1"/>
    <col min="14109" max="14109" width="11.5703125" bestFit="1" customWidth="1"/>
    <col min="14112" max="14112" width="13.7109375" bestFit="1" customWidth="1"/>
    <col min="14113" max="14113" width="11.5703125" bestFit="1" customWidth="1"/>
    <col min="14119" max="14120" width="15.28515625" bestFit="1" customWidth="1"/>
    <col min="14121" max="14121" width="19.42578125" bestFit="1" customWidth="1"/>
    <col min="14122" max="14123" width="11.5703125" bestFit="1" customWidth="1"/>
    <col min="14124" max="14124" width="12.140625" bestFit="1" customWidth="1"/>
    <col min="14125" max="14125" width="11.5703125" bestFit="1" customWidth="1"/>
    <col min="14128" max="14128" width="13.7109375" bestFit="1" customWidth="1"/>
    <col min="14129" max="14129" width="11.5703125" bestFit="1" customWidth="1"/>
    <col min="14135" max="14136" width="15.28515625" bestFit="1" customWidth="1"/>
    <col min="14137" max="14137" width="19.42578125" bestFit="1" customWidth="1"/>
    <col min="14138" max="14139" width="11.5703125" bestFit="1" customWidth="1"/>
    <col min="14140" max="14140" width="12.140625" bestFit="1" customWidth="1"/>
    <col min="14141" max="14141" width="11.5703125" bestFit="1" customWidth="1"/>
    <col min="14144" max="14144" width="13.7109375" bestFit="1" customWidth="1"/>
    <col min="14145" max="14145" width="11.5703125" bestFit="1" customWidth="1"/>
    <col min="14151" max="14152" width="15.28515625" bestFit="1" customWidth="1"/>
    <col min="14153" max="14153" width="19.42578125" bestFit="1" customWidth="1"/>
    <col min="14154" max="14155" width="11.5703125" bestFit="1" customWidth="1"/>
    <col min="14156" max="14156" width="12.140625" bestFit="1" customWidth="1"/>
    <col min="14157" max="14157" width="11.5703125" bestFit="1" customWidth="1"/>
    <col min="14160" max="14160" width="13.7109375" bestFit="1" customWidth="1"/>
    <col min="14161" max="14161" width="11.5703125" bestFit="1" customWidth="1"/>
    <col min="14167" max="14168" width="15.28515625" bestFit="1" customWidth="1"/>
    <col min="14169" max="14169" width="19.42578125" bestFit="1" customWidth="1"/>
    <col min="14170" max="14171" width="11.5703125" bestFit="1" customWidth="1"/>
    <col min="14172" max="14172" width="12.140625" bestFit="1" customWidth="1"/>
    <col min="14173" max="14173" width="11.5703125" bestFit="1" customWidth="1"/>
    <col min="14176" max="14176" width="13.7109375" bestFit="1" customWidth="1"/>
    <col min="14177" max="14177" width="11.5703125" bestFit="1" customWidth="1"/>
    <col min="14183" max="14184" width="15.28515625" bestFit="1" customWidth="1"/>
    <col min="14185" max="14185" width="19.42578125" bestFit="1" customWidth="1"/>
    <col min="14186" max="14187" width="11.5703125" bestFit="1" customWidth="1"/>
    <col min="14188" max="14188" width="12.140625" bestFit="1" customWidth="1"/>
    <col min="14189" max="14189" width="11.5703125" bestFit="1" customWidth="1"/>
    <col min="14192" max="14192" width="13.7109375" bestFit="1" customWidth="1"/>
    <col min="14193" max="14193" width="11.5703125" bestFit="1" customWidth="1"/>
    <col min="14199" max="14200" width="15.28515625" bestFit="1" customWidth="1"/>
    <col min="14201" max="14201" width="19.42578125" bestFit="1" customWidth="1"/>
    <col min="14202" max="14203" width="11.5703125" bestFit="1" customWidth="1"/>
    <col min="14204" max="14204" width="12.140625" bestFit="1" customWidth="1"/>
    <col min="14205" max="14205" width="11.5703125" bestFit="1" customWidth="1"/>
    <col min="14208" max="14208" width="13.7109375" bestFit="1" customWidth="1"/>
    <col min="14209" max="14209" width="11.5703125" bestFit="1" customWidth="1"/>
    <col min="14215" max="14216" width="15.28515625" bestFit="1" customWidth="1"/>
    <col min="14217" max="14217" width="19.42578125" bestFit="1" customWidth="1"/>
    <col min="14218" max="14219" width="11.5703125" bestFit="1" customWidth="1"/>
    <col min="14220" max="14220" width="12.140625" bestFit="1" customWidth="1"/>
    <col min="14221" max="14221" width="11.5703125" bestFit="1" customWidth="1"/>
    <col min="14224" max="14224" width="13.7109375" bestFit="1" customWidth="1"/>
    <col min="14225" max="14225" width="11.5703125" bestFit="1" customWidth="1"/>
    <col min="14231" max="14232" width="15.28515625" bestFit="1" customWidth="1"/>
    <col min="14233" max="14233" width="19.42578125" bestFit="1" customWidth="1"/>
    <col min="14234" max="14235" width="11.5703125" bestFit="1" customWidth="1"/>
    <col min="14236" max="14236" width="12.140625" bestFit="1" customWidth="1"/>
    <col min="14237" max="14237" width="11.5703125" bestFit="1" customWidth="1"/>
    <col min="14240" max="14240" width="13.7109375" bestFit="1" customWidth="1"/>
    <col min="14241" max="14241" width="11.5703125" bestFit="1" customWidth="1"/>
    <col min="14247" max="14248" width="15.28515625" bestFit="1" customWidth="1"/>
    <col min="14249" max="14249" width="19.42578125" bestFit="1" customWidth="1"/>
    <col min="14250" max="14251" width="11.5703125" bestFit="1" customWidth="1"/>
    <col min="14252" max="14252" width="12.140625" bestFit="1" customWidth="1"/>
    <col min="14253" max="14253" width="11.5703125" bestFit="1" customWidth="1"/>
    <col min="14256" max="14256" width="13.7109375" bestFit="1" customWidth="1"/>
    <col min="14257" max="14257" width="11.5703125" bestFit="1" customWidth="1"/>
    <col min="14263" max="14264" width="15.28515625" bestFit="1" customWidth="1"/>
    <col min="14265" max="14265" width="19.42578125" bestFit="1" customWidth="1"/>
    <col min="14266" max="14267" width="11.5703125" bestFit="1" customWidth="1"/>
    <col min="14268" max="14268" width="12.140625" bestFit="1" customWidth="1"/>
    <col min="14269" max="14269" width="11.5703125" bestFit="1" customWidth="1"/>
    <col min="14272" max="14272" width="13.7109375" bestFit="1" customWidth="1"/>
    <col min="14273" max="14273" width="11.5703125" bestFit="1" customWidth="1"/>
    <col min="14279" max="14280" width="15.28515625" bestFit="1" customWidth="1"/>
    <col min="14281" max="14281" width="19.42578125" bestFit="1" customWidth="1"/>
    <col min="14282" max="14283" width="11.5703125" bestFit="1" customWidth="1"/>
    <col min="14284" max="14284" width="12.140625" bestFit="1" customWidth="1"/>
    <col min="14285" max="14285" width="11.5703125" bestFit="1" customWidth="1"/>
    <col min="14288" max="14288" width="13.7109375" bestFit="1" customWidth="1"/>
    <col min="14289" max="14289" width="11.5703125" bestFit="1" customWidth="1"/>
    <col min="14295" max="14296" width="15.28515625" bestFit="1" customWidth="1"/>
    <col min="14297" max="14297" width="19.42578125" bestFit="1" customWidth="1"/>
    <col min="14298" max="14299" width="11.5703125" bestFit="1" customWidth="1"/>
    <col min="14300" max="14300" width="12.140625" bestFit="1" customWidth="1"/>
    <col min="14301" max="14301" width="11.5703125" bestFit="1" customWidth="1"/>
    <col min="14304" max="14304" width="13.7109375" bestFit="1" customWidth="1"/>
    <col min="14305" max="14305" width="11.5703125" bestFit="1" customWidth="1"/>
    <col min="14311" max="14312" width="15.28515625" bestFit="1" customWidth="1"/>
    <col min="14313" max="14313" width="19.42578125" bestFit="1" customWidth="1"/>
    <col min="14314" max="14315" width="11.5703125" bestFit="1" customWidth="1"/>
    <col min="14316" max="14316" width="12.140625" bestFit="1" customWidth="1"/>
    <col min="14317" max="14317" width="11.5703125" bestFit="1" customWidth="1"/>
    <col min="14320" max="14320" width="13.7109375" bestFit="1" customWidth="1"/>
    <col min="14321" max="14321" width="11.5703125" bestFit="1" customWidth="1"/>
    <col min="14327" max="14328" width="15.28515625" bestFit="1" customWidth="1"/>
    <col min="14329" max="14329" width="19.42578125" bestFit="1" customWidth="1"/>
    <col min="14330" max="14331" width="11.5703125" bestFit="1" customWidth="1"/>
    <col min="14332" max="14332" width="12.140625" bestFit="1" customWidth="1"/>
    <col min="14333" max="14333" width="11.5703125" bestFit="1" customWidth="1"/>
    <col min="14336" max="14336" width="13.7109375" bestFit="1" customWidth="1"/>
    <col min="14337" max="14337" width="11.5703125" bestFit="1" customWidth="1"/>
    <col min="14343" max="14344" width="15.28515625" bestFit="1" customWidth="1"/>
    <col min="14345" max="14345" width="19.42578125" bestFit="1" customWidth="1"/>
    <col min="14346" max="14347" width="11.5703125" bestFit="1" customWidth="1"/>
    <col min="14348" max="14348" width="12.140625" bestFit="1" customWidth="1"/>
    <col min="14349" max="14349" width="11.5703125" bestFit="1" customWidth="1"/>
    <col min="14352" max="14352" width="13.7109375" bestFit="1" customWidth="1"/>
    <col min="14353" max="14353" width="11.5703125" bestFit="1" customWidth="1"/>
    <col min="14359" max="14360" width="15.28515625" bestFit="1" customWidth="1"/>
    <col min="14361" max="14361" width="19.42578125" bestFit="1" customWidth="1"/>
    <col min="14362" max="14363" width="11.5703125" bestFit="1" customWidth="1"/>
    <col min="14364" max="14364" width="12.140625" bestFit="1" customWidth="1"/>
    <col min="14365" max="14365" width="11.5703125" bestFit="1" customWidth="1"/>
    <col min="14368" max="14368" width="13.7109375" bestFit="1" customWidth="1"/>
    <col min="14369" max="14369" width="11.5703125" bestFit="1" customWidth="1"/>
    <col min="14375" max="14376" width="15.28515625" bestFit="1" customWidth="1"/>
    <col min="14377" max="14377" width="19.42578125" bestFit="1" customWidth="1"/>
    <col min="14378" max="14379" width="11.5703125" bestFit="1" customWidth="1"/>
    <col min="14380" max="14380" width="12.140625" bestFit="1" customWidth="1"/>
    <col min="14381" max="14381" width="11.5703125" bestFit="1" customWidth="1"/>
    <col min="14384" max="14384" width="13.7109375" bestFit="1" customWidth="1"/>
    <col min="14385" max="14385" width="11.5703125" bestFit="1" customWidth="1"/>
    <col min="14391" max="14392" width="15.28515625" bestFit="1" customWidth="1"/>
    <col min="14393" max="14393" width="19.42578125" bestFit="1" customWidth="1"/>
    <col min="14394" max="14395" width="11.5703125" bestFit="1" customWidth="1"/>
    <col min="14396" max="14396" width="12.140625" bestFit="1" customWidth="1"/>
    <col min="14397" max="14397" width="11.5703125" bestFit="1" customWidth="1"/>
    <col min="14400" max="14400" width="13.7109375" bestFit="1" customWidth="1"/>
    <col min="14401" max="14401" width="11.5703125" bestFit="1" customWidth="1"/>
    <col min="14407" max="14408" width="15.28515625" bestFit="1" customWidth="1"/>
    <col min="14409" max="14409" width="19.42578125" bestFit="1" customWidth="1"/>
    <col min="14410" max="14411" width="11.5703125" bestFit="1" customWidth="1"/>
    <col min="14412" max="14412" width="12.140625" bestFit="1" customWidth="1"/>
    <col min="14413" max="14413" width="11.5703125" bestFit="1" customWidth="1"/>
    <col min="14416" max="14416" width="13.7109375" bestFit="1" customWidth="1"/>
    <col min="14417" max="14417" width="11.5703125" bestFit="1" customWidth="1"/>
    <col min="14423" max="14424" width="15.28515625" bestFit="1" customWidth="1"/>
    <col min="14425" max="14425" width="19.42578125" bestFit="1" customWidth="1"/>
    <col min="14426" max="14427" width="11.5703125" bestFit="1" customWidth="1"/>
    <col min="14428" max="14428" width="12.140625" bestFit="1" customWidth="1"/>
    <col min="14429" max="14429" width="11.5703125" bestFit="1" customWidth="1"/>
    <col min="14432" max="14432" width="13.7109375" bestFit="1" customWidth="1"/>
    <col min="14433" max="14433" width="11.5703125" bestFit="1" customWidth="1"/>
    <col min="14439" max="14440" width="15.28515625" bestFit="1" customWidth="1"/>
    <col min="14441" max="14441" width="19.42578125" bestFit="1" customWidth="1"/>
    <col min="14442" max="14443" width="11.5703125" bestFit="1" customWidth="1"/>
    <col min="14444" max="14444" width="12.140625" bestFit="1" customWidth="1"/>
    <col min="14445" max="14445" width="11.5703125" bestFit="1" customWidth="1"/>
    <col min="14448" max="14448" width="13.7109375" bestFit="1" customWidth="1"/>
    <col min="14449" max="14449" width="11.5703125" bestFit="1" customWidth="1"/>
    <col min="14455" max="14456" width="15.28515625" bestFit="1" customWidth="1"/>
    <col min="14457" max="14457" width="19.42578125" bestFit="1" customWidth="1"/>
    <col min="14458" max="14459" width="11.5703125" bestFit="1" customWidth="1"/>
    <col min="14460" max="14460" width="12.140625" bestFit="1" customWidth="1"/>
    <col min="14461" max="14461" width="11.5703125" bestFit="1" customWidth="1"/>
    <col min="14464" max="14464" width="13.7109375" bestFit="1" customWidth="1"/>
    <col min="14465" max="14465" width="11.5703125" bestFit="1" customWidth="1"/>
    <col min="14471" max="14472" width="15.28515625" bestFit="1" customWidth="1"/>
    <col min="14473" max="14473" width="19.42578125" bestFit="1" customWidth="1"/>
    <col min="14474" max="14475" width="11.5703125" bestFit="1" customWidth="1"/>
    <col min="14476" max="14476" width="12.140625" bestFit="1" customWidth="1"/>
    <col min="14477" max="14477" width="11.5703125" bestFit="1" customWidth="1"/>
    <col min="14480" max="14480" width="13.7109375" bestFit="1" customWidth="1"/>
    <col min="14481" max="14481" width="11.5703125" bestFit="1" customWidth="1"/>
    <col min="14487" max="14488" width="15.28515625" bestFit="1" customWidth="1"/>
    <col min="14489" max="14489" width="19.42578125" bestFit="1" customWidth="1"/>
    <col min="14490" max="14491" width="11.5703125" bestFit="1" customWidth="1"/>
    <col min="14492" max="14492" width="12.140625" bestFit="1" customWidth="1"/>
    <col min="14493" max="14493" width="11.5703125" bestFit="1" customWidth="1"/>
    <col min="14496" max="14496" width="13.7109375" bestFit="1" customWidth="1"/>
    <col min="14497" max="14497" width="11.5703125" bestFit="1" customWidth="1"/>
    <col min="14503" max="14504" width="15.28515625" bestFit="1" customWidth="1"/>
    <col min="14505" max="14505" width="19.42578125" bestFit="1" customWidth="1"/>
    <col min="14506" max="14507" width="11.5703125" bestFit="1" customWidth="1"/>
    <col min="14508" max="14508" width="12.140625" bestFit="1" customWidth="1"/>
    <col min="14509" max="14509" width="11.5703125" bestFit="1" customWidth="1"/>
    <col min="14512" max="14512" width="13.7109375" bestFit="1" customWidth="1"/>
    <col min="14513" max="14513" width="11.5703125" bestFit="1" customWidth="1"/>
    <col min="14519" max="14520" width="15.28515625" bestFit="1" customWidth="1"/>
    <col min="14521" max="14521" width="19.42578125" bestFit="1" customWidth="1"/>
    <col min="14522" max="14523" width="11.5703125" bestFit="1" customWidth="1"/>
    <col min="14524" max="14524" width="12.140625" bestFit="1" customWidth="1"/>
    <col min="14525" max="14525" width="11.5703125" bestFit="1" customWidth="1"/>
    <col min="14528" max="14528" width="13.7109375" bestFit="1" customWidth="1"/>
    <col min="14529" max="14529" width="11.5703125" bestFit="1" customWidth="1"/>
    <col min="14535" max="14536" width="15.28515625" bestFit="1" customWidth="1"/>
    <col min="14537" max="14537" width="19.42578125" bestFit="1" customWidth="1"/>
    <col min="14538" max="14539" width="11.5703125" bestFit="1" customWidth="1"/>
    <col min="14540" max="14540" width="12.140625" bestFit="1" customWidth="1"/>
    <col min="14541" max="14541" width="11.5703125" bestFit="1" customWidth="1"/>
    <col min="14544" max="14544" width="13.7109375" bestFit="1" customWidth="1"/>
    <col min="14545" max="14545" width="11.5703125" bestFit="1" customWidth="1"/>
    <col min="14551" max="14552" width="15.28515625" bestFit="1" customWidth="1"/>
    <col min="14553" max="14553" width="19.42578125" bestFit="1" customWidth="1"/>
    <col min="14554" max="14555" width="11.5703125" bestFit="1" customWidth="1"/>
    <col min="14556" max="14556" width="12.140625" bestFit="1" customWidth="1"/>
    <col min="14557" max="14557" width="11.5703125" bestFit="1" customWidth="1"/>
    <col min="14560" max="14560" width="13.7109375" bestFit="1" customWidth="1"/>
    <col min="14561" max="14561" width="11.5703125" bestFit="1" customWidth="1"/>
    <col min="14567" max="14568" width="15.28515625" bestFit="1" customWidth="1"/>
    <col min="14569" max="14569" width="19.42578125" bestFit="1" customWidth="1"/>
    <col min="14570" max="14571" width="11.5703125" bestFit="1" customWidth="1"/>
    <col min="14572" max="14572" width="12.140625" bestFit="1" customWidth="1"/>
    <col min="14573" max="14573" width="11.5703125" bestFit="1" customWidth="1"/>
    <col min="14576" max="14576" width="13.7109375" bestFit="1" customWidth="1"/>
    <col min="14577" max="14577" width="11.5703125" bestFit="1" customWidth="1"/>
    <col min="14583" max="14584" width="15.28515625" bestFit="1" customWidth="1"/>
    <col min="14585" max="14585" width="19.42578125" bestFit="1" customWidth="1"/>
    <col min="14586" max="14587" width="11.5703125" bestFit="1" customWidth="1"/>
    <col min="14588" max="14588" width="12.140625" bestFit="1" customWidth="1"/>
    <col min="14589" max="14589" width="11.5703125" bestFit="1" customWidth="1"/>
    <col min="14592" max="14592" width="13.7109375" bestFit="1" customWidth="1"/>
    <col min="14593" max="14593" width="11.5703125" bestFit="1" customWidth="1"/>
    <col min="14599" max="14600" width="15.28515625" bestFit="1" customWidth="1"/>
    <col min="14601" max="14601" width="19.42578125" bestFit="1" customWidth="1"/>
    <col min="14602" max="14603" width="11.5703125" bestFit="1" customWidth="1"/>
    <col min="14604" max="14604" width="12.140625" bestFit="1" customWidth="1"/>
    <col min="14605" max="14605" width="11.5703125" bestFit="1" customWidth="1"/>
    <col min="14608" max="14608" width="13.7109375" bestFit="1" customWidth="1"/>
    <col min="14609" max="14609" width="11.5703125" bestFit="1" customWidth="1"/>
    <col min="14615" max="14616" width="15.28515625" bestFit="1" customWidth="1"/>
    <col min="14617" max="14617" width="19.42578125" bestFit="1" customWidth="1"/>
    <col min="14618" max="14619" width="11.5703125" bestFit="1" customWidth="1"/>
    <col min="14620" max="14620" width="12.140625" bestFit="1" customWidth="1"/>
    <col min="14621" max="14621" width="11.5703125" bestFit="1" customWidth="1"/>
    <col min="14624" max="14624" width="13.7109375" bestFit="1" customWidth="1"/>
    <col min="14625" max="14625" width="11.5703125" bestFit="1" customWidth="1"/>
    <col min="14631" max="14632" width="15.28515625" bestFit="1" customWidth="1"/>
    <col min="14633" max="14633" width="19.42578125" bestFit="1" customWidth="1"/>
    <col min="14634" max="14635" width="11.5703125" bestFit="1" customWidth="1"/>
    <col min="14636" max="14636" width="12.140625" bestFit="1" customWidth="1"/>
    <col min="14637" max="14637" width="11.5703125" bestFit="1" customWidth="1"/>
    <col min="14640" max="14640" width="13.7109375" bestFit="1" customWidth="1"/>
    <col min="14641" max="14641" width="11.5703125" bestFit="1" customWidth="1"/>
    <col min="14647" max="14648" width="15.28515625" bestFit="1" customWidth="1"/>
    <col min="14649" max="14649" width="19.42578125" bestFit="1" customWidth="1"/>
    <col min="14650" max="14651" width="11.5703125" bestFit="1" customWidth="1"/>
    <col min="14652" max="14652" width="12.140625" bestFit="1" customWidth="1"/>
    <col min="14653" max="14653" width="11.5703125" bestFit="1" customWidth="1"/>
    <col min="14656" max="14656" width="13.7109375" bestFit="1" customWidth="1"/>
    <col min="14657" max="14657" width="11.5703125" bestFit="1" customWidth="1"/>
    <col min="14663" max="14664" width="15.28515625" bestFit="1" customWidth="1"/>
    <col min="14665" max="14665" width="19.42578125" bestFit="1" customWidth="1"/>
    <col min="14666" max="14667" width="11.5703125" bestFit="1" customWidth="1"/>
    <col min="14668" max="14668" width="12.140625" bestFit="1" customWidth="1"/>
    <col min="14669" max="14669" width="11.5703125" bestFit="1" customWidth="1"/>
    <col min="14672" max="14672" width="13.7109375" bestFit="1" customWidth="1"/>
    <col min="14673" max="14673" width="11.5703125" bestFit="1" customWidth="1"/>
    <col min="14679" max="14680" width="15.28515625" bestFit="1" customWidth="1"/>
    <col min="14681" max="14681" width="19.42578125" bestFit="1" customWidth="1"/>
    <col min="14682" max="14683" width="11.5703125" bestFit="1" customWidth="1"/>
    <col min="14684" max="14684" width="12.140625" bestFit="1" customWidth="1"/>
    <col min="14685" max="14685" width="11.5703125" bestFit="1" customWidth="1"/>
    <col min="14688" max="14688" width="13.7109375" bestFit="1" customWidth="1"/>
    <col min="14689" max="14689" width="11.5703125" bestFit="1" customWidth="1"/>
    <col min="14695" max="14696" width="15.28515625" bestFit="1" customWidth="1"/>
    <col min="14697" max="14697" width="19.42578125" bestFit="1" customWidth="1"/>
    <col min="14698" max="14699" width="11.5703125" bestFit="1" customWidth="1"/>
    <col min="14700" max="14700" width="12.140625" bestFit="1" customWidth="1"/>
    <col min="14701" max="14701" width="11.5703125" bestFit="1" customWidth="1"/>
    <col min="14704" max="14704" width="13.7109375" bestFit="1" customWidth="1"/>
    <col min="14705" max="14705" width="11.5703125" bestFit="1" customWidth="1"/>
    <col min="14711" max="14712" width="15.28515625" bestFit="1" customWidth="1"/>
    <col min="14713" max="14713" width="19.42578125" bestFit="1" customWidth="1"/>
    <col min="14714" max="14715" width="11.5703125" bestFit="1" customWidth="1"/>
    <col min="14716" max="14716" width="12.140625" bestFit="1" customWidth="1"/>
    <col min="14717" max="14717" width="11.5703125" bestFit="1" customWidth="1"/>
    <col min="14720" max="14720" width="13.7109375" bestFit="1" customWidth="1"/>
    <col min="14721" max="14721" width="11.5703125" bestFit="1" customWidth="1"/>
    <col min="14727" max="14728" width="15.28515625" bestFit="1" customWidth="1"/>
    <col min="14729" max="14729" width="19.42578125" bestFit="1" customWidth="1"/>
    <col min="14730" max="14731" width="11.5703125" bestFit="1" customWidth="1"/>
    <col min="14732" max="14732" width="12.140625" bestFit="1" customWidth="1"/>
    <col min="14733" max="14733" width="11.5703125" bestFit="1" customWidth="1"/>
    <col min="14736" max="14736" width="13.7109375" bestFit="1" customWidth="1"/>
    <col min="14737" max="14737" width="11.5703125" bestFit="1" customWidth="1"/>
    <col min="14743" max="14744" width="15.28515625" bestFit="1" customWidth="1"/>
    <col min="14745" max="14745" width="19.42578125" bestFit="1" customWidth="1"/>
    <col min="14746" max="14747" width="11.5703125" bestFit="1" customWidth="1"/>
    <col min="14748" max="14748" width="12.140625" bestFit="1" customWidth="1"/>
    <col min="14749" max="14749" width="11.5703125" bestFit="1" customWidth="1"/>
    <col min="14752" max="14752" width="13.7109375" bestFit="1" customWidth="1"/>
    <col min="14753" max="14753" width="11.5703125" bestFit="1" customWidth="1"/>
    <col min="14759" max="14760" width="15.28515625" bestFit="1" customWidth="1"/>
    <col min="14761" max="14761" width="19.42578125" bestFit="1" customWidth="1"/>
    <col min="14762" max="14763" width="11.5703125" bestFit="1" customWidth="1"/>
    <col min="14764" max="14764" width="12.140625" bestFit="1" customWidth="1"/>
    <col min="14765" max="14765" width="11.5703125" bestFit="1" customWidth="1"/>
    <col min="14768" max="14768" width="13.7109375" bestFit="1" customWidth="1"/>
    <col min="14769" max="14769" width="11.5703125" bestFit="1" customWidth="1"/>
    <col min="14775" max="14776" width="15.28515625" bestFit="1" customWidth="1"/>
    <col min="14777" max="14777" width="19.42578125" bestFit="1" customWidth="1"/>
    <col min="14778" max="14779" width="11.5703125" bestFit="1" customWidth="1"/>
    <col min="14780" max="14780" width="12.140625" bestFit="1" customWidth="1"/>
    <col min="14781" max="14781" width="11.5703125" bestFit="1" customWidth="1"/>
    <col min="14784" max="14784" width="13.7109375" bestFit="1" customWidth="1"/>
    <col min="14785" max="14785" width="11.5703125" bestFit="1" customWidth="1"/>
    <col min="14791" max="14792" width="15.28515625" bestFit="1" customWidth="1"/>
    <col min="14793" max="14793" width="19.42578125" bestFit="1" customWidth="1"/>
    <col min="14794" max="14795" width="11.5703125" bestFit="1" customWidth="1"/>
    <col min="14796" max="14796" width="12.140625" bestFit="1" customWidth="1"/>
    <col min="14797" max="14797" width="11.5703125" bestFit="1" customWidth="1"/>
    <col min="14800" max="14800" width="13.7109375" bestFit="1" customWidth="1"/>
    <col min="14801" max="14801" width="11.5703125" bestFit="1" customWidth="1"/>
    <col min="14807" max="14808" width="15.28515625" bestFit="1" customWidth="1"/>
    <col min="14809" max="14809" width="19.42578125" bestFit="1" customWidth="1"/>
    <col min="14810" max="14811" width="11.5703125" bestFit="1" customWidth="1"/>
    <col min="14812" max="14812" width="12.140625" bestFit="1" customWidth="1"/>
    <col min="14813" max="14813" width="11.5703125" bestFit="1" customWidth="1"/>
    <col min="14816" max="14816" width="13.7109375" bestFit="1" customWidth="1"/>
    <col min="14817" max="14817" width="11.5703125" bestFit="1" customWidth="1"/>
    <col min="14823" max="14824" width="15.28515625" bestFit="1" customWidth="1"/>
    <col min="14825" max="14825" width="19.42578125" bestFit="1" customWidth="1"/>
    <col min="14826" max="14827" width="11.5703125" bestFit="1" customWidth="1"/>
    <col min="14828" max="14828" width="12.140625" bestFit="1" customWidth="1"/>
    <col min="14829" max="14829" width="11.5703125" bestFit="1" customWidth="1"/>
    <col min="14832" max="14832" width="13.7109375" bestFit="1" customWidth="1"/>
    <col min="14833" max="14833" width="11.5703125" bestFit="1" customWidth="1"/>
    <col min="14839" max="14840" width="15.28515625" bestFit="1" customWidth="1"/>
    <col min="14841" max="14841" width="19.42578125" bestFit="1" customWidth="1"/>
    <col min="14842" max="14843" width="11.5703125" bestFit="1" customWidth="1"/>
    <col min="14844" max="14844" width="12.140625" bestFit="1" customWidth="1"/>
    <col min="14845" max="14845" width="11.5703125" bestFit="1" customWidth="1"/>
    <col min="14848" max="14848" width="13.7109375" bestFit="1" customWidth="1"/>
    <col min="14849" max="14849" width="11.5703125" bestFit="1" customWidth="1"/>
    <col min="14855" max="14856" width="15.28515625" bestFit="1" customWidth="1"/>
    <col min="14857" max="14857" width="19.42578125" bestFit="1" customWidth="1"/>
    <col min="14858" max="14859" width="11.5703125" bestFit="1" customWidth="1"/>
    <col min="14860" max="14860" width="12.140625" bestFit="1" customWidth="1"/>
    <col min="14861" max="14861" width="11.5703125" bestFit="1" customWidth="1"/>
    <col min="14864" max="14864" width="13.7109375" bestFit="1" customWidth="1"/>
    <col min="14865" max="14865" width="11.5703125" bestFit="1" customWidth="1"/>
    <col min="14871" max="14872" width="15.28515625" bestFit="1" customWidth="1"/>
    <col min="14873" max="14873" width="19.42578125" bestFit="1" customWidth="1"/>
    <col min="14874" max="14875" width="11.5703125" bestFit="1" customWidth="1"/>
    <col min="14876" max="14876" width="12.140625" bestFit="1" customWidth="1"/>
    <col min="14877" max="14877" width="11.5703125" bestFit="1" customWidth="1"/>
    <col min="14880" max="14880" width="13.7109375" bestFit="1" customWidth="1"/>
    <col min="14881" max="14881" width="11.5703125" bestFit="1" customWidth="1"/>
    <col min="14887" max="14888" width="15.28515625" bestFit="1" customWidth="1"/>
    <col min="14889" max="14889" width="19.42578125" bestFit="1" customWidth="1"/>
    <col min="14890" max="14891" width="11.5703125" bestFit="1" customWidth="1"/>
    <col min="14892" max="14892" width="12.140625" bestFit="1" customWidth="1"/>
    <col min="14893" max="14893" width="11.5703125" bestFit="1" customWidth="1"/>
    <col min="14896" max="14896" width="13.7109375" bestFit="1" customWidth="1"/>
    <col min="14897" max="14897" width="11.5703125" bestFit="1" customWidth="1"/>
    <col min="14903" max="14904" width="15.28515625" bestFit="1" customWidth="1"/>
    <col min="14905" max="14905" width="19.42578125" bestFit="1" customWidth="1"/>
    <col min="14906" max="14907" width="11.5703125" bestFit="1" customWidth="1"/>
    <col min="14908" max="14908" width="12.140625" bestFit="1" customWidth="1"/>
    <col min="14909" max="14909" width="11.5703125" bestFit="1" customWidth="1"/>
    <col min="14912" max="14912" width="13.7109375" bestFit="1" customWidth="1"/>
    <col min="14913" max="14913" width="11.5703125" bestFit="1" customWidth="1"/>
    <col min="14919" max="14920" width="15.28515625" bestFit="1" customWidth="1"/>
    <col min="14921" max="14921" width="19.42578125" bestFit="1" customWidth="1"/>
    <col min="14922" max="14923" width="11.5703125" bestFit="1" customWidth="1"/>
    <col min="14924" max="14924" width="12.140625" bestFit="1" customWidth="1"/>
    <col min="14925" max="14925" width="11.5703125" bestFit="1" customWidth="1"/>
    <col min="14928" max="14928" width="13.7109375" bestFit="1" customWidth="1"/>
    <col min="14929" max="14929" width="11.5703125" bestFit="1" customWidth="1"/>
    <col min="14935" max="14936" width="15.28515625" bestFit="1" customWidth="1"/>
    <col min="14937" max="14937" width="19.42578125" bestFit="1" customWidth="1"/>
    <col min="14938" max="14939" width="11.5703125" bestFit="1" customWidth="1"/>
    <col min="14940" max="14940" width="12.140625" bestFit="1" customWidth="1"/>
    <col min="14941" max="14941" width="11.5703125" bestFit="1" customWidth="1"/>
    <col min="14944" max="14944" width="13.7109375" bestFit="1" customWidth="1"/>
    <col min="14945" max="14945" width="11.5703125" bestFit="1" customWidth="1"/>
    <col min="14951" max="14952" width="15.28515625" bestFit="1" customWidth="1"/>
    <col min="14953" max="14953" width="19.42578125" bestFit="1" customWidth="1"/>
    <col min="14954" max="14955" width="11.5703125" bestFit="1" customWidth="1"/>
    <col min="14956" max="14956" width="12.140625" bestFit="1" customWidth="1"/>
    <col min="14957" max="14957" width="11.5703125" bestFit="1" customWidth="1"/>
    <col min="14960" max="14960" width="13.7109375" bestFit="1" customWidth="1"/>
    <col min="14961" max="14961" width="11.5703125" bestFit="1" customWidth="1"/>
    <col min="14967" max="14968" width="15.28515625" bestFit="1" customWidth="1"/>
    <col min="14969" max="14969" width="19.42578125" bestFit="1" customWidth="1"/>
    <col min="14970" max="14971" width="11.5703125" bestFit="1" customWidth="1"/>
    <col min="14972" max="14972" width="12.140625" bestFit="1" customWidth="1"/>
    <col min="14973" max="14973" width="11.5703125" bestFit="1" customWidth="1"/>
    <col min="14976" max="14976" width="13.7109375" bestFit="1" customWidth="1"/>
    <col min="14977" max="14977" width="11.5703125" bestFit="1" customWidth="1"/>
    <col min="14983" max="14984" width="15.28515625" bestFit="1" customWidth="1"/>
    <col min="14985" max="14985" width="19.42578125" bestFit="1" customWidth="1"/>
    <col min="14986" max="14987" width="11.5703125" bestFit="1" customWidth="1"/>
    <col min="14988" max="14988" width="12.140625" bestFit="1" customWidth="1"/>
    <col min="14989" max="14989" width="11.5703125" bestFit="1" customWidth="1"/>
    <col min="14992" max="14992" width="13.7109375" bestFit="1" customWidth="1"/>
    <col min="14993" max="14993" width="11.5703125" bestFit="1" customWidth="1"/>
    <col min="14999" max="15000" width="15.28515625" bestFit="1" customWidth="1"/>
    <col min="15001" max="15001" width="19.42578125" bestFit="1" customWidth="1"/>
    <col min="15002" max="15003" width="11.5703125" bestFit="1" customWidth="1"/>
    <col min="15004" max="15004" width="12.140625" bestFit="1" customWidth="1"/>
    <col min="15005" max="15005" width="11.5703125" bestFit="1" customWidth="1"/>
    <col min="15008" max="15008" width="13.7109375" bestFit="1" customWidth="1"/>
    <col min="15009" max="15009" width="11.5703125" bestFit="1" customWidth="1"/>
    <col min="15015" max="15016" width="15.28515625" bestFit="1" customWidth="1"/>
    <col min="15017" max="15017" width="19.42578125" bestFit="1" customWidth="1"/>
    <col min="15018" max="15019" width="11.5703125" bestFit="1" customWidth="1"/>
    <col min="15020" max="15020" width="12.140625" bestFit="1" customWidth="1"/>
    <col min="15021" max="15021" width="11.5703125" bestFit="1" customWidth="1"/>
    <col min="15024" max="15024" width="13.7109375" bestFit="1" customWidth="1"/>
    <col min="15025" max="15025" width="11.5703125" bestFit="1" customWidth="1"/>
    <col min="15031" max="15032" width="15.28515625" bestFit="1" customWidth="1"/>
    <col min="15033" max="15033" width="19.42578125" bestFit="1" customWidth="1"/>
    <col min="15034" max="15035" width="11.5703125" bestFit="1" customWidth="1"/>
    <col min="15036" max="15036" width="12.140625" bestFit="1" customWidth="1"/>
    <col min="15037" max="15037" width="11.5703125" bestFit="1" customWidth="1"/>
    <col min="15040" max="15040" width="13.7109375" bestFit="1" customWidth="1"/>
    <col min="15041" max="15041" width="11.5703125" bestFit="1" customWidth="1"/>
    <col min="15047" max="15048" width="15.28515625" bestFit="1" customWidth="1"/>
    <col min="15049" max="15049" width="19.42578125" bestFit="1" customWidth="1"/>
    <col min="15050" max="15051" width="11.5703125" bestFit="1" customWidth="1"/>
    <col min="15052" max="15052" width="12.140625" bestFit="1" customWidth="1"/>
    <col min="15053" max="15053" width="11.5703125" bestFit="1" customWidth="1"/>
    <col min="15056" max="15056" width="13.7109375" bestFit="1" customWidth="1"/>
    <col min="15057" max="15057" width="11.5703125" bestFit="1" customWidth="1"/>
    <col min="15063" max="15064" width="15.28515625" bestFit="1" customWidth="1"/>
    <col min="15065" max="15065" width="19.42578125" bestFit="1" customWidth="1"/>
    <col min="15066" max="15067" width="11.5703125" bestFit="1" customWidth="1"/>
    <col min="15068" max="15068" width="12.140625" bestFit="1" customWidth="1"/>
    <col min="15069" max="15069" width="11.5703125" bestFit="1" customWidth="1"/>
    <col min="15072" max="15072" width="13.7109375" bestFit="1" customWidth="1"/>
    <col min="15073" max="15073" width="11.5703125" bestFit="1" customWidth="1"/>
    <col min="15079" max="15080" width="15.28515625" bestFit="1" customWidth="1"/>
    <col min="15081" max="15081" width="19.42578125" bestFit="1" customWidth="1"/>
    <col min="15082" max="15083" width="11.5703125" bestFit="1" customWidth="1"/>
    <col min="15084" max="15084" width="12.140625" bestFit="1" customWidth="1"/>
    <col min="15085" max="15085" width="11.5703125" bestFit="1" customWidth="1"/>
    <col min="15088" max="15088" width="13.7109375" bestFit="1" customWidth="1"/>
    <col min="15089" max="15089" width="11.5703125" bestFit="1" customWidth="1"/>
    <col min="15095" max="15096" width="15.28515625" bestFit="1" customWidth="1"/>
    <col min="15097" max="15097" width="19.42578125" bestFit="1" customWidth="1"/>
    <col min="15098" max="15099" width="11.5703125" bestFit="1" customWidth="1"/>
    <col min="15100" max="15100" width="12.140625" bestFit="1" customWidth="1"/>
    <col min="15101" max="15101" width="11.5703125" bestFit="1" customWidth="1"/>
    <col min="15104" max="15104" width="13.7109375" bestFit="1" customWidth="1"/>
    <col min="15105" max="15105" width="11.5703125" bestFit="1" customWidth="1"/>
    <col min="15111" max="15112" width="15.28515625" bestFit="1" customWidth="1"/>
    <col min="15113" max="15113" width="19.42578125" bestFit="1" customWidth="1"/>
    <col min="15114" max="15115" width="11.5703125" bestFit="1" customWidth="1"/>
    <col min="15116" max="15116" width="12.140625" bestFit="1" customWidth="1"/>
    <col min="15117" max="15117" width="11.5703125" bestFit="1" customWidth="1"/>
    <col min="15120" max="15120" width="13.7109375" bestFit="1" customWidth="1"/>
    <col min="15121" max="15121" width="11.5703125" bestFit="1" customWidth="1"/>
    <col min="15127" max="15128" width="15.28515625" bestFit="1" customWidth="1"/>
    <col min="15129" max="15129" width="19.42578125" bestFit="1" customWidth="1"/>
    <col min="15130" max="15131" width="11.5703125" bestFit="1" customWidth="1"/>
    <col min="15132" max="15132" width="12.140625" bestFit="1" customWidth="1"/>
    <col min="15133" max="15133" width="11.5703125" bestFit="1" customWidth="1"/>
    <col min="15136" max="15136" width="13.7109375" bestFit="1" customWidth="1"/>
    <col min="15137" max="15137" width="11.5703125" bestFit="1" customWidth="1"/>
    <col min="15143" max="15144" width="15.28515625" bestFit="1" customWidth="1"/>
    <col min="15145" max="15145" width="19.42578125" bestFit="1" customWidth="1"/>
    <col min="15146" max="15147" width="11.5703125" bestFit="1" customWidth="1"/>
    <col min="15148" max="15148" width="12.140625" bestFit="1" customWidth="1"/>
    <col min="15149" max="15149" width="11.5703125" bestFit="1" customWidth="1"/>
    <col min="15152" max="15152" width="13.7109375" bestFit="1" customWidth="1"/>
    <col min="15153" max="15153" width="11.5703125" bestFit="1" customWidth="1"/>
    <col min="15159" max="15160" width="15.28515625" bestFit="1" customWidth="1"/>
    <col min="15161" max="15161" width="19.42578125" bestFit="1" customWidth="1"/>
    <col min="15162" max="15163" width="11.5703125" bestFit="1" customWidth="1"/>
    <col min="15164" max="15164" width="12.140625" bestFit="1" customWidth="1"/>
    <col min="15165" max="15165" width="11.5703125" bestFit="1" customWidth="1"/>
    <col min="15168" max="15168" width="13.7109375" bestFit="1" customWidth="1"/>
    <col min="15169" max="15169" width="11.5703125" bestFit="1" customWidth="1"/>
    <col min="15175" max="15176" width="15.28515625" bestFit="1" customWidth="1"/>
    <col min="15177" max="15177" width="19.42578125" bestFit="1" customWidth="1"/>
    <col min="15178" max="15179" width="11.5703125" bestFit="1" customWidth="1"/>
    <col min="15180" max="15180" width="12.140625" bestFit="1" customWidth="1"/>
    <col min="15181" max="15181" width="11.5703125" bestFit="1" customWidth="1"/>
    <col min="15184" max="15184" width="13.7109375" bestFit="1" customWidth="1"/>
    <col min="15185" max="15185" width="11.5703125" bestFit="1" customWidth="1"/>
    <col min="15191" max="15192" width="15.28515625" bestFit="1" customWidth="1"/>
    <col min="15193" max="15193" width="19.42578125" bestFit="1" customWidth="1"/>
    <col min="15194" max="15195" width="11.5703125" bestFit="1" customWidth="1"/>
    <col min="15196" max="15196" width="12.140625" bestFit="1" customWidth="1"/>
    <col min="15197" max="15197" width="11.5703125" bestFit="1" customWidth="1"/>
    <col min="15200" max="15200" width="13.7109375" bestFit="1" customWidth="1"/>
    <col min="15201" max="15201" width="11.5703125" bestFit="1" customWidth="1"/>
    <col min="15207" max="15208" width="15.28515625" bestFit="1" customWidth="1"/>
    <col min="15209" max="15209" width="19.42578125" bestFit="1" customWidth="1"/>
    <col min="15210" max="15211" width="11.5703125" bestFit="1" customWidth="1"/>
    <col min="15212" max="15212" width="12.140625" bestFit="1" customWidth="1"/>
    <col min="15213" max="15213" width="11.5703125" bestFit="1" customWidth="1"/>
    <col min="15216" max="15216" width="13.7109375" bestFit="1" customWidth="1"/>
    <col min="15217" max="15217" width="11.5703125" bestFit="1" customWidth="1"/>
    <col min="15223" max="15224" width="15.28515625" bestFit="1" customWidth="1"/>
    <col min="15225" max="15225" width="19.42578125" bestFit="1" customWidth="1"/>
    <col min="15226" max="15227" width="11.5703125" bestFit="1" customWidth="1"/>
    <col min="15228" max="15228" width="12.140625" bestFit="1" customWidth="1"/>
    <col min="15229" max="15229" width="11.5703125" bestFit="1" customWidth="1"/>
    <col min="15232" max="15232" width="13.7109375" bestFit="1" customWidth="1"/>
    <col min="15233" max="15233" width="11.5703125" bestFit="1" customWidth="1"/>
    <col min="15239" max="15240" width="15.28515625" bestFit="1" customWidth="1"/>
    <col min="15241" max="15241" width="19.42578125" bestFit="1" customWidth="1"/>
    <col min="15242" max="15243" width="11.5703125" bestFit="1" customWidth="1"/>
    <col min="15244" max="15244" width="12.140625" bestFit="1" customWidth="1"/>
    <col min="15245" max="15245" width="11.5703125" bestFit="1" customWidth="1"/>
    <col min="15248" max="15248" width="13.7109375" bestFit="1" customWidth="1"/>
    <col min="15249" max="15249" width="11.5703125" bestFit="1" customWidth="1"/>
    <col min="15255" max="15256" width="15.28515625" bestFit="1" customWidth="1"/>
    <col min="15257" max="15257" width="19.42578125" bestFit="1" customWidth="1"/>
    <col min="15258" max="15259" width="11.5703125" bestFit="1" customWidth="1"/>
    <col min="15260" max="15260" width="12.140625" bestFit="1" customWidth="1"/>
    <col min="15261" max="15261" width="11.5703125" bestFit="1" customWidth="1"/>
    <col min="15264" max="15264" width="13.7109375" bestFit="1" customWidth="1"/>
    <col min="15265" max="15265" width="11.5703125" bestFit="1" customWidth="1"/>
    <col min="15271" max="15272" width="15.28515625" bestFit="1" customWidth="1"/>
    <col min="15273" max="15273" width="19.42578125" bestFit="1" customWidth="1"/>
    <col min="15274" max="15275" width="11.5703125" bestFit="1" customWidth="1"/>
    <col min="15276" max="15276" width="12.140625" bestFit="1" customWidth="1"/>
    <col min="15277" max="15277" width="11.5703125" bestFit="1" customWidth="1"/>
    <col min="15280" max="15280" width="13.7109375" bestFit="1" customWidth="1"/>
    <col min="15281" max="15281" width="11.5703125" bestFit="1" customWidth="1"/>
    <col min="15287" max="15288" width="15.28515625" bestFit="1" customWidth="1"/>
    <col min="15289" max="15289" width="19.42578125" bestFit="1" customWidth="1"/>
    <col min="15290" max="15291" width="11.5703125" bestFit="1" customWidth="1"/>
    <col min="15292" max="15292" width="12.140625" bestFit="1" customWidth="1"/>
    <col min="15293" max="15293" width="11.5703125" bestFit="1" customWidth="1"/>
    <col min="15296" max="15296" width="13.7109375" bestFit="1" customWidth="1"/>
    <col min="15297" max="15297" width="11.5703125" bestFit="1" customWidth="1"/>
    <col min="15303" max="15304" width="15.28515625" bestFit="1" customWidth="1"/>
    <col min="15305" max="15305" width="19.42578125" bestFit="1" customWidth="1"/>
    <col min="15306" max="15307" width="11.5703125" bestFit="1" customWidth="1"/>
    <col min="15308" max="15308" width="12.140625" bestFit="1" customWidth="1"/>
    <col min="15309" max="15309" width="11.5703125" bestFit="1" customWidth="1"/>
    <col min="15312" max="15312" width="13.7109375" bestFit="1" customWidth="1"/>
    <col min="15313" max="15313" width="11.5703125" bestFit="1" customWidth="1"/>
    <col min="15319" max="15320" width="15.28515625" bestFit="1" customWidth="1"/>
    <col min="15321" max="15321" width="19.42578125" bestFit="1" customWidth="1"/>
    <col min="15322" max="15323" width="11.5703125" bestFit="1" customWidth="1"/>
    <col min="15324" max="15324" width="12.140625" bestFit="1" customWidth="1"/>
    <col min="15325" max="15325" width="11.5703125" bestFit="1" customWidth="1"/>
    <col min="15328" max="15328" width="13.7109375" bestFit="1" customWidth="1"/>
    <col min="15329" max="15329" width="11.5703125" bestFit="1" customWidth="1"/>
    <col min="15335" max="15336" width="15.28515625" bestFit="1" customWidth="1"/>
    <col min="15337" max="15337" width="19.42578125" bestFit="1" customWidth="1"/>
    <col min="15338" max="15339" width="11.5703125" bestFit="1" customWidth="1"/>
    <col min="15340" max="15340" width="12.140625" bestFit="1" customWidth="1"/>
    <col min="15341" max="15341" width="11.5703125" bestFit="1" customWidth="1"/>
    <col min="15344" max="15344" width="13.7109375" bestFit="1" customWidth="1"/>
    <col min="15345" max="15345" width="11.5703125" bestFit="1" customWidth="1"/>
    <col min="15351" max="15352" width="15.28515625" bestFit="1" customWidth="1"/>
    <col min="15353" max="15353" width="19.42578125" bestFit="1" customWidth="1"/>
    <col min="15354" max="15355" width="11.5703125" bestFit="1" customWidth="1"/>
    <col min="15356" max="15356" width="12.140625" bestFit="1" customWidth="1"/>
    <col min="15357" max="15357" width="11.5703125" bestFit="1" customWidth="1"/>
    <col min="15360" max="15360" width="13.7109375" bestFit="1" customWidth="1"/>
    <col min="15361" max="15361" width="11.5703125" bestFit="1" customWidth="1"/>
    <col min="15367" max="15368" width="15.28515625" bestFit="1" customWidth="1"/>
    <col min="15369" max="15369" width="19.42578125" bestFit="1" customWidth="1"/>
    <col min="15370" max="15371" width="11.5703125" bestFit="1" customWidth="1"/>
    <col min="15372" max="15372" width="12.140625" bestFit="1" customWidth="1"/>
    <col min="15373" max="15373" width="11.5703125" bestFit="1" customWidth="1"/>
    <col min="15376" max="15376" width="13.7109375" bestFit="1" customWidth="1"/>
    <col min="15377" max="15377" width="11.5703125" bestFit="1" customWidth="1"/>
    <col min="15383" max="15384" width="15.28515625" bestFit="1" customWidth="1"/>
    <col min="15385" max="15385" width="19.42578125" bestFit="1" customWidth="1"/>
    <col min="15386" max="15387" width="11.5703125" bestFit="1" customWidth="1"/>
    <col min="15388" max="15388" width="12.140625" bestFit="1" customWidth="1"/>
    <col min="15389" max="15389" width="11.5703125" bestFit="1" customWidth="1"/>
    <col min="15392" max="15392" width="13.7109375" bestFit="1" customWidth="1"/>
    <col min="15393" max="15393" width="11.5703125" bestFit="1" customWidth="1"/>
    <col min="15399" max="15400" width="15.28515625" bestFit="1" customWidth="1"/>
    <col min="15401" max="15401" width="19.42578125" bestFit="1" customWidth="1"/>
    <col min="15402" max="15403" width="11.5703125" bestFit="1" customWidth="1"/>
    <col min="15404" max="15404" width="12.140625" bestFit="1" customWidth="1"/>
    <col min="15405" max="15405" width="11.5703125" bestFit="1" customWidth="1"/>
    <col min="15408" max="15408" width="13.7109375" bestFit="1" customWidth="1"/>
    <col min="15409" max="15409" width="11.5703125" bestFit="1" customWidth="1"/>
    <col min="15415" max="15416" width="15.28515625" bestFit="1" customWidth="1"/>
    <col min="15417" max="15417" width="19.42578125" bestFit="1" customWidth="1"/>
    <col min="15418" max="15419" width="11.5703125" bestFit="1" customWidth="1"/>
    <col min="15420" max="15420" width="12.140625" bestFit="1" customWidth="1"/>
    <col min="15421" max="15421" width="11.5703125" bestFit="1" customWidth="1"/>
    <col min="15424" max="15424" width="13.7109375" bestFit="1" customWidth="1"/>
    <col min="15425" max="15425" width="11.5703125" bestFit="1" customWidth="1"/>
    <col min="15431" max="15432" width="15.28515625" bestFit="1" customWidth="1"/>
    <col min="15433" max="15433" width="19.42578125" bestFit="1" customWidth="1"/>
    <col min="15434" max="15435" width="11.5703125" bestFit="1" customWidth="1"/>
    <col min="15436" max="15436" width="12.140625" bestFit="1" customWidth="1"/>
    <col min="15437" max="15437" width="11.5703125" bestFit="1" customWidth="1"/>
    <col min="15440" max="15440" width="13.7109375" bestFit="1" customWidth="1"/>
    <col min="15441" max="15441" width="11.5703125" bestFit="1" customWidth="1"/>
    <col min="15447" max="15448" width="15.28515625" bestFit="1" customWidth="1"/>
    <col min="15449" max="15449" width="19.42578125" bestFit="1" customWidth="1"/>
    <col min="15450" max="15451" width="11.5703125" bestFit="1" customWidth="1"/>
    <col min="15452" max="15452" width="12.140625" bestFit="1" customWidth="1"/>
    <col min="15453" max="15453" width="11.5703125" bestFit="1" customWidth="1"/>
    <col min="15456" max="15456" width="13.7109375" bestFit="1" customWidth="1"/>
    <col min="15457" max="15457" width="11.5703125" bestFit="1" customWidth="1"/>
    <col min="15463" max="15464" width="15.28515625" bestFit="1" customWidth="1"/>
    <col min="15465" max="15465" width="19.42578125" bestFit="1" customWidth="1"/>
    <col min="15466" max="15467" width="11.5703125" bestFit="1" customWidth="1"/>
    <col min="15468" max="15468" width="12.140625" bestFit="1" customWidth="1"/>
    <col min="15469" max="15469" width="11.5703125" bestFit="1" customWidth="1"/>
    <col min="15472" max="15472" width="13.7109375" bestFit="1" customWidth="1"/>
    <col min="15473" max="15473" width="11.5703125" bestFit="1" customWidth="1"/>
    <col min="15479" max="15480" width="15.28515625" bestFit="1" customWidth="1"/>
    <col min="15481" max="15481" width="19.42578125" bestFit="1" customWidth="1"/>
    <col min="15482" max="15483" width="11.5703125" bestFit="1" customWidth="1"/>
    <col min="15484" max="15484" width="12.140625" bestFit="1" customWidth="1"/>
    <col min="15485" max="15485" width="11.5703125" bestFit="1" customWidth="1"/>
    <col min="15488" max="15488" width="13.7109375" bestFit="1" customWidth="1"/>
    <col min="15489" max="15489" width="11.5703125" bestFit="1" customWidth="1"/>
    <col min="15495" max="15496" width="15.28515625" bestFit="1" customWidth="1"/>
    <col min="15497" max="15497" width="19.42578125" bestFit="1" customWidth="1"/>
    <col min="15498" max="15499" width="11.5703125" bestFit="1" customWidth="1"/>
    <col min="15500" max="15500" width="12.140625" bestFit="1" customWidth="1"/>
    <col min="15501" max="15501" width="11.5703125" bestFit="1" customWidth="1"/>
    <col min="15504" max="15504" width="13.7109375" bestFit="1" customWidth="1"/>
    <col min="15505" max="15505" width="11.5703125" bestFit="1" customWidth="1"/>
    <col min="15511" max="15512" width="15.28515625" bestFit="1" customWidth="1"/>
    <col min="15513" max="15513" width="19.42578125" bestFit="1" customWidth="1"/>
    <col min="15514" max="15515" width="11.5703125" bestFit="1" customWidth="1"/>
    <col min="15516" max="15516" width="12.140625" bestFit="1" customWidth="1"/>
    <col min="15517" max="15517" width="11.5703125" bestFit="1" customWidth="1"/>
    <col min="15520" max="15520" width="13.7109375" bestFit="1" customWidth="1"/>
    <col min="15521" max="15521" width="11.5703125" bestFit="1" customWidth="1"/>
    <col min="15527" max="15528" width="15.28515625" bestFit="1" customWidth="1"/>
    <col min="15529" max="15529" width="19.42578125" bestFit="1" customWidth="1"/>
    <col min="15530" max="15531" width="11.5703125" bestFit="1" customWidth="1"/>
    <col min="15532" max="15532" width="12.140625" bestFit="1" customWidth="1"/>
    <col min="15533" max="15533" width="11.5703125" bestFit="1" customWidth="1"/>
    <col min="15536" max="15536" width="13.7109375" bestFit="1" customWidth="1"/>
    <col min="15537" max="15537" width="11.5703125" bestFit="1" customWidth="1"/>
    <col min="15543" max="15544" width="15.28515625" bestFit="1" customWidth="1"/>
    <col min="15545" max="15545" width="19.42578125" bestFit="1" customWidth="1"/>
    <col min="15546" max="15547" width="11.5703125" bestFit="1" customWidth="1"/>
    <col min="15548" max="15548" width="12.140625" bestFit="1" customWidth="1"/>
    <col min="15549" max="15549" width="11.5703125" bestFit="1" customWidth="1"/>
    <col min="15552" max="15552" width="13.7109375" bestFit="1" customWidth="1"/>
    <col min="15553" max="15553" width="11.5703125" bestFit="1" customWidth="1"/>
    <col min="15559" max="15560" width="15.28515625" bestFit="1" customWidth="1"/>
    <col min="15561" max="15561" width="19.42578125" bestFit="1" customWidth="1"/>
    <col min="15562" max="15563" width="11.5703125" bestFit="1" customWidth="1"/>
    <col min="15564" max="15564" width="12.140625" bestFit="1" customWidth="1"/>
    <col min="15565" max="15565" width="11.5703125" bestFit="1" customWidth="1"/>
    <col min="15568" max="15568" width="13.7109375" bestFit="1" customWidth="1"/>
    <col min="15569" max="15569" width="11.5703125" bestFit="1" customWidth="1"/>
    <col min="15575" max="15576" width="15.28515625" bestFit="1" customWidth="1"/>
    <col min="15577" max="15577" width="19.42578125" bestFit="1" customWidth="1"/>
    <col min="15578" max="15579" width="11.5703125" bestFit="1" customWidth="1"/>
    <col min="15580" max="15580" width="12.140625" bestFit="1" customWidth="1"/>
    <col min="15581" max="15581" width="11.5703125" bestFit="1" customWidth="1"/>
    <col min="15584" max="15584" width="13.7109375" bestFit="1" customWidth="1"/>
    <col min="15585" max="15585" width="11.5703125" bestFit="1" customWidth="1"/>
    <col min="15591" max="15592" width="15.28515625" bestFit="1" customWidth="1"/>
    <col min="15593" max="15593" width="19.42578125" bestFit="1" customWidth="1"/>
    <col min="15594" max="15595" width="11.5703125" bestFit="1" customWidth="1"/>
    <col min="15596" max="15596" width="12.140625" bestFit="1" customWidth="1"/>
    <col min="15597" max="15597" width="11.5703125" bestFit="1" customWidth="1"/>
    <col min="15600" max="15600" width="13.7109375" bestFit="1" customWidth="1"/>
    <col min="15601" max="15601" width="11.5703125" bestFit="1" customWidth="1"/>
    <col min="15607" max="15608" width="15.28515625" bestFit="1" customWidth="1"/>
    <col min="15609" max="15609" width="19.42578125" bestFit="1" customWidth="1"/>
    <col min="15610" max="15611" width="11.5703125" bestFit="1" customWidth="1"/>
    <col min="15612" max="15612" width="12.140625" bestFit="1" customWidth="1"/>
    <col min="15613" max="15613" width="11.5703125" bestFit="1" customWidth="1"/>
    <col min="15616" max="15616" width="13.7109375" bestFit="1" customWidth="1"/>
    <col min="15617" max="15617" width="11.5703125" bestFit="1" customWidth="1"/>
    <col min="15623" max="15624" width="15.28515625" bestFit="1" customWidth="1"/>
    <col min="15625" max="15625" width="19.42578125" bestFit="1" customWidth="1"/>
    <col min="15626" max="15627" width="11.5703125" bestFit="1" customWidth="1"/>
    <col min="15628" max="15628" width="12.140625" bestFit="1" customWidth="1"/>
    <col min="15629" max="15629" width="11.5703125" bestFit="1" customWidth="1"/>
    <col min="15632" max="15632" width="13.7109375" bestFit="1" customWidth="1"/>
    <col min="15633" max="15633" width="11.5703125" bestFit="1" customWidth="1"/>
    <col min="15639" max="15640" width="15.28515625" bestFit="1" customWidth="1"/>
    <col min="15641" max="15641" width="19.42578125" bestFit="1" customWidth="1"/>
    <col min="15642" max="15643" width="11.5703125" bestFit="1" customWidth="1"/>
    <col min="15644" max="15644" width="12.140625" bestFit="1" customWidth="1"/>
    <col min="15645" max="15645" width="11.5703125" bestFit="1" customWidth="1"/>
    <col min="15648" max="15648" width="13.7109375" bestFit="1" customWidth="1"/>
    <col min="15649" max="15649" width="11.5703125" bestFit="1" customWidth="1"/>
    <col min="15655" max="15656" width="15.28515625" bestFit="1" customWidth="1"/>
    <col min="15657" max="15657" width="19.42578125" bestFit="1" customWidth="1"/>
    <col min="15658" max="15659" width="11.5703125" bestFit="1" customWidth="1"/>
    <col min="15660" max="15660" width="12.140625" bestFit="1" customWidth="1"/>
    <col min="15661" max="15661" width="11.5703125" bestFit="1" customWidth="1"/>
    <col min="15664" max="15664" width="13.7109375" bestFit="1" customWidth="1"/>
    <col min="15665" max="15665" width="11.5703125" bestFit="1" customWidth="1"/>
    <col min="15671" max="15672" width="15.28515625" bestFit="1" customWidth="1"/>
    <col min="15673" max="15673" width="19.42578125" bestFit="1" customWidth="1"/>
    <col min="15674" max="15675" width="11.5703125" bestFit="1" customWidth="1"/>
    <col min="15676" max="15676" width="12.140625" bestFit="1" customWidth="1"/>
    <col min="15677" max="15677" width="11.5703125" bestFit="1" customWidth="1"/>
    <col min="15680" max="15680" width="13.7109375" bestFit="1" customWidth="1"/>
    <col min="15681" max="15681" width="11.5703125" bestFit="1" customWidth="1"/>
    <col min="15687" max="15688" width="15.28515625" bestFit="1" customWidth="1"/>
    <col min="15689" max="15689" width="19.42578125" bestFit="1" customWidth="1"/>
    <col min="15690" max="15691" width="11.5703125" bestFit="1" customWidth="1"/>
    <col min="15692" max="15692" width="12.140625" bestFit="1" customWidth="1"/>
    <col min="15693" max="15693" width="11.5703125" bestFit="1" customWidth="1"/>
    <col min="15696" max="15696" width="13.7109375" bestFit="1" customWidth="1"/>
    <col min="15697" max="15697" width="11.5703125" bestFit="1" customWidth="1"/>
    <col min="15703" max="15704" width="15.28515625" bestFit="1" customWidth="1"/>
    <col min="15705" max="15705" width="19.42578125" bestFit="1" customWidth="1"/>
    <col min="15706" max="15707" width="11.5703125" bestFit="1" customWidth="1"/>
    <col min="15708" max="15708" width="12.140625" bestFit="1" customWidth="1"/>
    <col min="15709" max="15709" width="11.5703125" bestFit="1" customWidth="1"/>
    <col min="15712" max="15712" width="13.7109375" bestFit="1" customWidth="1"/>
    <col min="15713" max="15713" width="11.5703125" bestFit="1" customWidth="1"/>
    <col min="15719" max="15720" width="15.28515625" bestFit="1" customWidth="1"/>
    <col min="15721" max="15721" width="19.42578125" bestFit="1" customWidth="1"/>
    <col min="15722" max="15723" width="11.5703125" bestFit="1" customWidth="1"/>
    <col min="15724" max="15724" width="12.140625" bestFit="1" customWidth="1"/>
    <col min="15725" max="15725" width="11.5703125" bestFit="1" customWidth="1"/>
    <col min="15728" max="15728" width="13.7109375" bestFit="1" customWidth="1"/>
    <col min="15729" max="15729" width="11.5703125" bestFit="1" customWidth="1"/>
    <col min="15735" max="15736" width="15.28515625" bestFit="1" customWidth="1"/>
    <col min="15737" max="15737" width="19.42578125" bestFit="1" customWidth="1"/>
    <col min="15738" max="15739" width="11.5703125" bestFit="1" customWidth="1"/>
    <col min="15740" max="15740" width="12.140625" bestFit="1" customWidth="1"/>
    <col min="15741" max="15741" width="11.5703125" bestFit="1" customWidth="1"/>
    <col min="15744" max="15744" width="13.7109375" bestFit="1" customWidth="1"/>
    <col min="15745" max="15745" width="11.5703125" bestFit="1" customWidth="1"/>
    <col min="15751" max="15752" width="15.28515625" bestFit="1" customWidth="1"/>
    <col min="15753" max="15753" width="19.42578125" bestFit="1" customWidth="1"/>
    <col min="15754" max="15755" width="11.5703125" bestFit="1" customWidth="1"/>
    <col min="15756" max="15756" width="12.140625" bestFit="1" customWidth="1"/>
    <col min="15757" max="15757" width="11.5703125" bestFit="1" customWidth="1"/>
    <col min="15760" max="15760" width="13.7109375" bestFit="1" customWidth="1"/>
    <col min="15761" max="15761" width="11.5703125" bestFit="1" customWidth="1"/>
    <col min="15767" max="15768" width="15.28515625" bestFit="1" customWidth="1"/>
    <col min="15769" max="15769" width="19.42578125" bestFit="1" customWidth="1"/>
    <col min="15770" max="15771" width="11.5703125" bestFit="1" customWidth="1"/>
    <col min="15772" max="15772" width="12.140625" bestFit="1" customWidth="1"/>
    <col min="15773" max="15773" width="11.5703125" bestFit="1" customWidth="1"/>
    <col min="15776" max="15776" width="13.7109375" bestFit="1" customWidth="1"/>
    <col min="15777" max="15777" width="11.5703125" bestFit="1" customWidth="1"/>
    <col min="15783" max="15784" width="15.28515625" bestFit="1" customWidth="1"/>
    <col min="15785" max="15785" width="19.42578125" bestFit="1" customWidth="1"/>
    <col min="15786" max="15787" width="11.5703125" bestFit="1" customWidth="1"/>
    <col min="15788" max="15788" width="12.140625" bestFit="1" customWidth="1"/>
    <col min="15789" max="15789" width="11.5703125" bestFit="1" customWidth="1"/>
    <col min="15792" max="15792" width="13.7109375" bestFit="1" customWidth="1"/>
    <col min="15793" max="15793" width="11.5703125" bestFit="1" customWidth="1"/>
    <col min="15799" max="15800" width="15.28515625" bestFit="1" customWidth="1"/>
    <col min="15801" max="15801" width="19.42578125" bestFit="1" customWidth="1"/>
    <col min="15802" max="15803" width="11.5703125" bestFit="1" customWidth="1"/>
    <col min="15804" max="15804" width="12.140625" bestFit="1" customWidth="1"/>
    <col min="15805" max="15805" width="11.5703125" bestFit="1" customWidth="1"/>
    <col min="15808" max="15808" width="13.7109375" bestFit="1" customWidth="1"/>
    <col min="15809" max="15809" width="11.5703125" bestFit="1" customWidth="1"/>
    <col min="15815" max="15816" width="15.28515625" bestFit="1" customWidth="1"/>
    <col min="15817" max="15817" width="19.42578125" bestFit="1" customWidth="1"/>
    <col min="15818" max="15819" width="11.5703125" bestFit="1" customWidth="1"/>
    <col min="15820" max="15820" width="12.140625" bestFit="1" customWidth="1"/>
    <col min="15821" max="15821" width="11.5703125" bestFit="1" customWidth="1"/>
    <col min="15824" max="15824" width="13.7109375" bestFit="1" customWidth="1"/>
    <col min="15825" max="15825" width="11.5703125" bestFit="1" customWidth="1"/>
    <col min="15831" max="15832" width="15.28515625" bestFit="1" customWidth="1"/>
    <col min="15833" max="15833" width="19.42578125" bestFit="1" customWidth="1"/>
    <col min="15834" max="15835" width="11.5703125" bestFit="1" customWidth="1"/>
    <col min="15836" max="15836" width="12.140625" bestFit="1" customWidth="1"/>
    <col min="15837" max="15837" width="11.5703125" bestFit="1" customWidth="1"/>
    <col min="15840" max="15840" width="13.7109375" bestFit="1" customWidth="1"/>
    <col min="15841" max="15841" width="11.5703125" bestFit="1" customWidth="1"/>
    <col min="15847" max="15848" width="15.28515625" bestFit="1" customWidth="1"/>
    <col min="15849" max="15849" width="19.42578125" bestFit="1" customWidth="1"/>
    <col min="15850" max="15851" width="11.5703125" bestFit="1" customWidth="1"/>
    <col min="15852" max="15852" width="12.140625" bestFit="1" customWidth="1"/>
    <col min="15853" max="15853" width="11.5703125" bestFit="1" customWidth="1"/>
    <col min="15856" max="15856" width="13.7109375" bestFit="1" customWidth="1"/>
    <col min="15857" max="15857" width="11.5703125" bestFit="1" customWidth="1"/>
    <col min="15863" max="15864" width="15.28515625" bestFit="1" customWidth="1"/>
    <col min="15865" max="15865" width="19.42578125" bestFit="1" customWidth="1"/>
    <col min="15866" max="15867" width="11.5703125" bestFit="1" customWidth="1"/>
    <col min="15868" max="15868" width="12.140625" bestFit="1" customWidth="1"/>
    <col min="15869" max="15869" width="11.5703125" bestFit="1" customWidth="1"/>
    <col min="15872" max="15872" width="13.7109375" bestFit="1" customWidth="1"/>
    <col min="15873" max="15873" width="11.5703125" bestFit="1" customWidth="1"/>
    <col min="15879" max="15880" width="15.28515625" bestFit="1" customWidth="1"/>
    <col min="15881" max="15881" width="19.42578125" bestFit="1" customWidth="1"/>
    <col min="15882" max="15883" width="11.5703125" bestFit="1" customWidth="1"/>
    <col min="15884" max="15884" width="12.140625" bestFit="1" customWidth="1"/>
    <col min="15885" max="15885" width="11.5703125" bestFit="1" customWidth="1"/>
    <col min="15888" max="15888" width="13.7109375" bestFit="1" customWidth="1"/>
    <col min="15889" max="15889" width="11.5703125" bestFit="1" customWidth="1"/>
    <col min="15895" max="15896" width="15.28515625" bestFit="1" customWidth="1"/>
    <col min="15897" max="15897" width="19.42578125" bestFit="1" customWidth="1"/>
    <col min="15898" max="15899" width="11.5703125" bestFit="1" customWidth="1"/>
    <col min="15900" max="15900" width="12.140625" bestFit="1" customWidth="1"/>
    <col min="15901" max="15901" width="11.5703125" bestFit="1" customWidth="1"/>
    <col min="15904" max="15904" width="13.7109375" bestFit="1" customWidth="1"/>
    <col min="15905" max="15905" width="11.5703125" bestFit="1" customWidth="1"/>
    <col min="15911" max="15912" width="15.28515625" bestFit="1" customWidth="1"/>
    <col min="15913" max="15913" width="19.42578125" bestFit="1" customWidth="1"/>
    <col min="15914" max="15915" width="11.5703125" bestFit="1" customWidth="1"/>
    <col min="15916" max="15916" width="12.140625" bestFit="1" customWidth="1"/>
    <col min="15917" max="15917" width="11.5703125" bestFit="1" customWidth="1"/>
    <col min="15920" max="15920" width="13.7109375" bestFit="1" customWidth="1"/>
    <col min="15921" max="15921" width="11.5703125" bestFit="1" customWidth="1"/>
    <col min="15927" max="15928" width="15.28515625" bestFit="1" customWidth="1"/>
    <col min="15929" max="15929" width="19.42578125" bestFit="1" customWidth="1"/>
    <col min="15930" max="15931" width="11.5703125" bestFit="1" customWidth="1"/>
    <col min="15932" max="15932" width="12.140625" bestFit="1" customWidth="1"/>
    <col min="15933" max="15933" width="11.5703125" bestFit="1" customWidth="1"/>
    <col min="15936" max="15936" width="13.7109375" bestFit="1" customWidth="1"/>
    <col min="15937" max="15937" width="11.5703125" bestFit="1" customWidth="1"/>
    <col min="15943" max="15944" width="15.28515625" bestFit="1" customWidth="1"/>
    <col min="15945" max="15945" width="19.42578125" bestFit="1" customWidth="1"/>
    <col min="15946" max="15947" width="11.5703125" bestFit="1" customWidth="1"/>
    <col min="15948" max="15948" width="12.140625" bestFit="1" customWidth="1"/>
    <col min="15949" max="15949" width="11.5703125" bestFit="1" customWidth="1"/>
    <col min="15952" max="15952" width="13.7109375" bestFit="1" customWidth="1"/>
    <col min="15953" max="15953" width="11.5703125" bestFit="1" customWidth="1"/>
    <col min="15959" max="15960" width="15.28515625" bestFit="1" customWidth="1"/>
    <col min="15961" max="15961" width="19.42578125" bestFit="1" customWidth="1"/>
    <col min="15962" max="15963" width="11.5703125" bestFit="1" customWidth="1"/>
    <col min="15964" max="15964" width="12.140625" bestFit="1" customWidth="1"/>
    <col min="15965" max="15965" width="11.5703125" bestFit="1" customWidth="1"/>
    <col min="15968" max="15968" width="13.7109375" bestFit="1" customWidth="1"/>
    <col min="15969" max="15969" width="11.5703125" bestFit="1" customWidth="1"/>
    <col min="15975" max="15976" width="15.28515625" bestFit="1" customWidth="1"/>
    <col min="15977" max="15977" width="19.42578125" bestFit="1" customWidth="1"/>
    <col min="15978" max="15979" width="11.5703125" bestFit="1" customWidth="1"/>
    <col min="15980" max="15980" width="12.140625" bestFit="1" customWidth="1"/>
    <col min="15981" max="15981" width="11.5703125" bestFit="1" customWidth="1"/>
    <col min="15984" max="15984" width="13.7109375" bestFit="1" customWidth="1"/>
    <col min="15985" max="15985" width="11.5703125" bestFit="1" customWidth="1"/>
    <col min="15991" max="15992" width="15.28515625" bestFit="1" customWidth="1"/>
    <col min="15993" max="15993" width="19.42578125" bestFit="1" customWidth="1"/>
    <col min="15994" max="15995" width="11.5703125" bestFit="1" customWidth="1"/>
    <col min="15996" max="15996" width="12.140625" bestFit="1" customWidth="1"/>
    <col min="15997" max="15997" width="11.5703125" bestFit="1" customWidth="1"/>
    <col min="16000" max="16000" width="13.7109375" bestFit="1" customWidth="1"/>
    <col min="16001" max="16001" width="11.5703125" bestFit="1" customWidth="1"/>
    <col min="16007" max="16008" width="15.28515625" bestFit="1" customWidth="1"/>
    <col min="16009" max="16009" width="19.42578125" bestFit="1" customWidth="1"/>
    <col min="16010" max="16011" width="11.5703125" bestFit="1" customWidth="1"/>
    <col min="16012" max="16012" width="12.140625" bestFit="1" customWidth="1"/>
    <col min="16013" max="16013" width="11.5703125" bestFit="1" customWidth="1"/>
    <col min="16016" max="16016" width="13.7109375" bestFit="1" customWidth="1"/>
    <col min="16017" max="16017" width="11.5703125" bestFit="1" customWidth="1"/>
    <col min="16023" max="16024" width="15.28515625" bestFit="1" customWidth="1"/>
    <col min="16025" max="16025" width="19.42578125" bestFit="1" customWidth="1"/>
    <col min="16026" max="16027" width="11.5703125" bestFit="1" customWidth="1"/>
    <col min="16028" max="16028" width="12.140625" bestFit="1" customWidth="1"/>
    <col min="16029" max="16029" width="11.5703125" bestFit="1" customWidth="1"/>
    <col min="16032" max="16032" width="13.7109375" bestFit="1" customWidth="1"/>
    <col min="16033" max="16033" width="11.5703125" bestFit="1" customWidth="1"/>
    <col min="16039" max="16040" width="15.28515625" bestFit="1" customWidth="1"/>
    <col min="16041" max="16041" width="19.42578125" bestFit="1" customWidth="1"/>
    <col min="16042" max="16043" width="11.5703125" bestFit="1" customWidth="1"/>
    <col min="16044" max="16044" width="12.140625" bestFit="1" customWidth="1"/>
    <col min="16045" max="16045" width="11.5703125" bestFit="1" customWidth="1"/>
    <col min="16048" max="16048" width="13.7109375" bestFit="1" customWidth="1"/>
    <col min="16049" max="16049" width="11.5703125" bestFit="1" customWidth="1"/>
    <col min="16055" max="16056" width="15.28515625" bestFit="1" customWidth="1"/>
    <col min="16057" max="16057" width="19.42578125" bestFit="1" customWidth="1"/>
    <col min="16058" max="16059" width="11.5703125" bestFit="1" customWidth="1"/>
    <col min="16060" max="16060" width="12.140625" bestFit="1" customWidth="1"/>
    <col min="16061" max="16061" width="11.5703125" bestFit="1" customWidth="1"/>
    <col min="16064" max="16064" width="13.7109375" bestFit="1" customWidth="1"/>
    <col min="16065" max="16065" width="11.5703125" bestFit="1" customWidth="1"/>
    <col min="16071" max="16072" width="15.28515625" bestFit="1" customWidth="1"/>
    <col min="16073" max="16073" width="19.42578125" bestFit="1" customWidth="1"/>
    <col min="16074" max="16075" width="11.5703125" bestFit="1" customWidth="1"/>
    <col min="16076" max="16076" width="12.140625" bestFit="1" customWidth="1"/>
    <col min="16077" max="16077" width="11.5703125" bestFit="1" customWidth="1"/>
    <col min="16080" max="16080" width="13.7109375" bestFit="1" customWidth="1"/>
    <col min="16081" max="16081" width="11.5703125" bestFit="1" customWidth="1"/>
    <col min="16087" max="16088" width="15.28515625" bestFit="1" customWidth="1"/>
    <col min="16089" max="16089" width="19.42578125" bestFit="1" customWidth="1"/>
    <col min="16090" max="16091" width="11.5703125" bestFit="1" customWidth="1"/>
    <col min="16092" max="16092" width="12.140625" bestFit="1" customWidth="1"/>
    <col min="16093" max="16093" width="11.5703125" bestFit="1" customWidth="1"/>
    <col min="16096" max="16096" width="13.7109375" bestFit="1" customWidth="1"/>
    <col min="16097" max="16097" width="11.5703125" bestFit="1" customWidth="1"/>
    <col min="16103" max="16104" width="15.28515625" bestFit="1" customWidth="1"/>
    <col min="16105" max="16105" width="19.42578125" bestFit="1" customWidth="1"/>
    <col min="16106" max="16107" width="11.5703125" bestFit="1" customWidth="1"/>
    <col min="16108" max="16108" width="12.140625" bestFit="1" customWidth="1"/>
    <col min="16109" max="16109" width="11.5703125" bestFit="1" customWidth="1"/>
    <col min="16112" max="16112" width="13.7109375" bestFit="1" customWidth="1"/>
    <col min="16113" max="16113" width="11.5703125" bestFit="1" customWidth="1"/>
    <col min="16119" max="16120" width="15.28515625" bestFit="1" customWidth="1"/>
    <col min="16121" max="16121" width="19.42578125" bestFit="1" customWidth="1"/>
    <col min="16122" max="16123" width="11.5703125" bestFit="1" customWidth="1"/>
    <col min="16124" max="16124" width="12.140625" bestFit="1" customWidth="1"/>
    <col min="16125" max="16125" width="11.5703125" bestFit="1" customWidth="1"/>
    <col min="16128" max="16128" width="13.7109375" bestFit="1" customWidth="1"/>
    <col min="16129" max="16129" width="11.5703125" bestFit="1" customWidth="1"/>
    <col min="16135" max="16136" width="15.28515625" bestFit="1" customWidth="1"/>
    <col min="16137" max="16137" width="19.42578125" bestFit="1" customWidth="1"/>
    <col min="16138" max="16139" width="11.5703125" bestFit="1" customWidth="1"/>
    <col min="16140" max="16140" width="12.140625" bestFit="1" customWidth="1"/>
    <col min="16141" max="16141" width="11.5703125" bestFit="1" customWidth="1"/>
    <col min="16144" max="16144" width="13.7109375" bestFit="1" customWidth="1"/>
    <col min="16145" max="16145" width="11.5703125" bestFit="1" customWidth="1"/>
    <col min="16151" max="16152" width="15.28515625" bestFit="1" customWidth="1"/>
    <col min="16153" max="16153" width="19.42578125" bestFit="1" customWidth="1"/>
    <col min="16154" max="16155" width="11.5703125" bestFit="1" customWidth="1"/>
    <col min="16156" max="16156" width="12.140625" bestFit="1" customWidth="1"/>
    <col min="16157" max="16157" width="11.5703125" bestFit="1" customWidth="1"/>
    <col min="16160" max="16160" width="13.7109375" bestFit="1" customWidth="1"/>
    <col min="16161" max="16161" width="11.5703125" bestFit="1" customWidth="1"/>
    <col min="16167" max="16168" width="15.28515625" bestFit="1" customWidth="1"/>
    <col min="16169" max="16169" width="19.42578125" bestFit="1" customWidth="1"/>
    <col min="16170" max="16171" width="11.5703125" bestFit="1" customWidth="1"/>
    <col min="16172" max="16172" width="12.140625" bestFit="1" customWidth="1"/>
    <col min="16173" max="16173" width="11.5703125" bestFit="1" customWidth="1"/>
    <col min="16176" max="16176" width="13.7109375" bestFit="1" customWidth="1"/>
    <col min="16177" max="16177" width="11.5703125" bestFit="1" customWidth="1"/>
    <col min="16183" max="16184" width="15.28515625" bestFit="1" customWidth="1"/>
    <col min="16185" max="16185" width="19.42578125" bestFit="1" customWidth="1"/>
    <col min="16186" max="16187" width="11.5703125" bestFit="1" customWidth="1"/>
    <col min="16188" max="16188" width="12.140625" bestFit="1" customWidth="1"/>
    <col min="16189" max="16189" width="11.5703125" bestFit="1" customWidth="1"/>
    <col min="16192" max="16192" width="13.7109375" bestFit="1" customWidth="1"/>
    <col min="16193" max="16193" width="11.5703125" bestFit="1" customWidth="1"/>
    <col min="16199" max="16200" width="15.28515625" bestFit="1" customWidth="1"/>
    <col min="16201" max="16201" width="19.42578125" bestFit="1" customWidth="1"/>
    <col min="16202" max="16203" width="11.5703125" bestFit="1" customWidth="1"/>
    <col min="16204" max="16204" width="12.140625" bestFit="1" customWidth="1"/>
    <col min="16205" max="16205" width="11.5703125" bestFit="1" customWidth="1"/>
    <col min="16208" max="16208" width="13.7109375" bestFit="1" customWidth="1"/>
    <col min="16209" max="16209" width="11.5703125" bestFit="1" customWidth="1"/>
    <col min="16215" max="16216" width="15.28515625" bestFit="1" customWidth="1"/>
    <col min="16217" max="16217" width="19.42578125" bestFit="1" customWidth="1"/>
    <col min="16218" max="16219" width="11.5703125" bestFit="1" customWidth="1"/>
    <col min="16220" max="16220" width="12.140625" bestFit="1" customWidth="1"/>
    <col min="16221" max="16221" width="11.5703125" bestFit="1" customWidth="1"/>
    <col min="16224" max="16224" width="13.7109375" bestFit="1" customWidth="1"/>
    <col min="16225" max="16225" width="11.5703125" bestFit="1" customWidth="1"/>
    <col min="16231" max="16232" width="15.28515625" bestFit="1" customWidth="1"/>
    <col min="16233" max="16233" width="19.42578125" bestFit="1" customWidth="1"/>
    <col min="16234" max="16235" width="11.5703125" bestFit="1" customWidth="1"/>
    <col min="16236" max="16236" width="12.140625" bestFit="1" customWidth="1"/>
    <col min="16237" max="16237" width="11.5703125" bestFit="1" customWidth="1"/>
    <col min="16240" max="16240" width="13.7109375" bestFit="1" customWidth="1"/>
    <col min="16241" max="16241" width="11.5703125" bestFit="1" customWidth="1"/>
    <col min="16247" max="16248" width="15.28515625" bestFit="1" customWidth="1"/>
    <col min="16249" max="16249" width="19.42578125" bestFit="1" customWidth="1"/>
    <col min="16250" max="16251" width="11.5703125" bestFit="1" customWidth="1"/>
    <col min="16252" max="16252" width="12.140625" bestFit="1" customWidth="1"/>
    <col min="16253" max="16253" width="11.5703125" bestFit="1" customWidth="1"/>
    <col min="16256" max="16256" width="13.7109375" bestFit="1" customWidth="1"/>
    <col min="16257" max="16257" width="11.5703125" bestFit="1" customWidth="1"/>
    <col min="16263" max="16264" width="15.28515625" bestFit="1" customWidth="1"/>
    <col min="16265" max="16265" width="19.42578125" bestFit="1" customWidth="1"/>
    <col min="16266" max="16267" width="11.5703125" bestFit="1" customWidth="1"/>
    <col min="16268" max="16268" width="12.140625" bestFit="1" customWidth="1"/>
    <col min="16269" max="16269" width="11.5703125" bestFit="1" customWidth="1"/>
    <col min="16272" max="16272" width="13.7109375" bestFit="1" customWidth="1"/>
    <col min="16273" max="16273" width="11.5703125" bestFit="1" customWidth="1"/>
    <col min="16279" max="16280" width="15.28515625" bestFit="1" customWidth="1"/>
    <col min="16281" max="16281" width="19.42578125" bestFit="1" customWidth="1"/>
    <col min="16282" max="16283" width="11.5703125" bestFit="1" customWidth="1"/>
    <col min="16284" max="16284" width="12.140625" bestFit="1" customWidth="1"/>
    <col min="16285" max="16285" width="11.5703125" bestFit="1" customWidth="1"/>
    <col min="16288" max="16288" width="13.7109375" bestFit="1" customWidth="1"/>
    <col min="16289" max="16289" width="11.5703125" bestFit="1" customWidth="1"/>
    <col min="16295" max="16296" width="15.28515625" bestFit="1" customWidth="1"/>
    <col min="16297" max="16297" width="19.42578125" bestFit="1" customWidth="1"/>
    <col min="16298" max="16299" width="11.5703125" bestFit="1" customWidth="1"/>
    <col min="16300" max="16300" width="12.140625" bestFit="1" customWidth="1"/>
    <col min="16301" max="16301" width="11.5703125" bestFit="1" customWidth="1"/>
    <col min="16304" max="16304" width="13.7109375" bestFit="1" customWidth="1"/>
    <col min="16305" max="16305" width="11.5703125" bestFit="1" customWidth="1"/>
    <col min="16311" max="16312" width="15.28515625" bestFit="1" customWidth="1"/>
    <col min="16313" max="16313" width="19.42578125" bestFit="1" customWidth="1"/>
    <col min="16314" max="16315" width="11.5703125" bestFit="1" customWidth="1"/>
    <col min="16316" max="16316" width="12.140625" bestFit="1" customWidth="1"/>
    <col min="16317" max="16317" width="11.5703125" bestFit="1" customWidth="1"/>
    <col min="16320" max="16320" width="13.7109375" bestFit="1" customWidth="1"/>
    <col min="16321" max="16321" width="11.5703125" bestFit="1" customWidth="1"/>
    <col min="16327" max="16328" width="15.28515625" bestFit="1" customWidth="1"/>
    <col min="16329" max="16329" width="19.42578125" bestFit="1" customWidth="1"/>
    <col min="16330" max="16331" width="11.5703125" bestFit="1" customWidth="1"/>
    <col min="16332" max="16332" width="12.140625" bestFit="1" customWidth="1"/>
    <col min="16333" max="16333" width="11.5703125" bestFit="1" customWidth="1"/>
    <col min="16336" max="16336" width="13.7109375" bestFit="1" customWidth="1"/>
    <col min="16337" max="16337" width="11.5703125" bestFit="1" customWidth="1"/>
    <col min="16343" max="16344" width="15.28515625" bestFit="1" customWidth="1"/>
    <col min="16345" max="16345" width="19.42578125" bestFit="1" customWidth="1"/>
    <col min="16346" max="16347" width="11.5703125" bestFit="1" customWidth="1"/>
    <col min="16348" max="16348" width="12.140625" bestFit="1" customWidth="1"/>
    <col min="16349" max="16349" width="11.5703125" bestFit="1" customWidth="1"/>
    <col min="16352" max="16352" width="13.7109375" bestFit="1" customWidth="1"/>
    <col min="16353" max="16353" width="11.5703125" bestFit="1" customWidth="1"/>
    <col min="16359" max="16360" width="15.28515625" bestFit="1" customWidth="1"/>
    <col min="16361" max="16361" width="19.42578125" bestFit="1" customWidth="1"/>
    <col min="16362" max="16363" width="11.5703125" bestFit="1" customWidth="1"/>
    <col min="16364" max="16364" width="12.140625" bestFit="1" customWidth="1"/>
    <col min="16365" max="16365" width="11.5703125" bestFit="1" customWidth="1"/>
    <col min="16368" max="16368" width="13.7109375" bestFit="1" customWidth="1"/>
    <col min="16369" max="16369" width="11.5703125" bestFit="1" customWidth="1"/>
    <col min="16375" max="16376" width="15.28515625" bestFit="1" customWidth="1"/>
    <col min="16377" max="16377" width="19.42578125" bestFit="1" customWidth="1"/>
    <col min="16378" max="16379" width="11.5703125" bestFit="1" customWidth="1"/>
    <col min="16380" max="16380" width="12.140625" bestFit="1" customWidth="1"/>
    <col min="16381" max="16381" width="11.5703125" bestFit="1" customWidth="1"/>
    <col min="16384" max="16384" width="13.710937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100" t="s">
        <v>0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</row>
    <row r="9" spans="1:16" ht="18.75" x14ac:dyDescent="0.25">
      <c r="A9" s="101" t="s">
        <v>1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102" t="s">
        <v>144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</row>
    <row r="12" spans="1:16" ht="23.25" x14ac:dyDescent="0.25">
      <c r="A12" s="103" t="s">
        <v>205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s="79" customFormat="1" ht="54" x14ac:dyDescent="0.25">
      <c r="A14" s="77" t="s">
        <v>119</v>
      </c>
      <c r="B14" s="78" t="s">
        <v>3</v>
      </c>
      <c r="C14" s="78" t="s">
        <v>6</v>
      </c>
      <c r="D14" s="78" t="s">
        <v>7</v>
      </c>
      <c r="E14" s="78" t="s">
        <v>8</v>
      </c>
      <c r="F14" s="77" t="s">
        <v>9</v>
      </c>
      <c r="G14" s="77" t="s">
        <v>145</v>
      </c>
      <c r="H14" s="77" t="s">
        <v>146</v>
      </c>
      <c r="I14" s="77" t="s">
        <v>4</v>
      </c>
      <c r="J14" s="77" t="s">
        <v>120</v>
      </c>
      <c r="K14" s="77" t="s">
        <v>121</v>
      </c>
      <c r="L14" s="77" t="s">
        <v>122</v>
      </c>
      <c r="M14" s="77" t="s">
        <v>123</v>
      </c>
      <c r="N14" s="109" t="s">
        <v>124</v>
      </c>
      <c r="O14" s="109"/>
      <c r="P14" s="77" t="s">
        <v>5</v>
      </c>
    </row>
    <row r="15" spans="1:16" s="67" customFormat="1" ht="36.75" customHeight="1" thickBot="1" x14ac:dyDescent="0.3">
      <c r="A15" s="80">
        <v>1</v>
      </c>
      <c r="B15" s="24" t="s">
        <v>147</v>
      </c>
      <c r="C15" s="14" t="s">
        <v>127</v>
      </c>
      <c r="D15" s="14" t="s">
        <v>148</v>
      </c>
      <c r="E15" s="14" t="s">
        <v>149</v>
      </c>
      <c r="F15" s="6" t="s">
        <v>14</v>
      </c>
      <c r="G15" s="25">
        <v>45200</v>
      </c>
      <c r="H15" s="25">
        <v>45383</v>
      </c>
      <c r="I15" s="27">
        <v>38000</v>
      </c>
      <c r="J15" s="81">
        <f t="shared" ref="J15:J21" si="0">I15*0.0287</f>
        <v>1090.5999999999999</v>
      </c>
      <c r="K15" s="81">
        <v>160.38</v>
      </c>
      <c r="L15" s="81">
        <f t="shared" ref="L15:L21" si="1">I15*3.04%</f>
        <v>1155.2</v>
      </c>
      <c r="M15" s="81">
        <v>325</v>
      </c>
      <c r="N15" s="107">
        <f t="shared" ref="N15:N21" si="2">J15+K15+L15+M15</f>
        <v>2731.1800000000003</v>
      </c>
      <c r="O15" s="108"/>
      <c r="P15" s="82">
        <f t="shared" ref="P15" si="3">I15-N15</f>
        <v>35268.82</v>
      </c>
    </row>
    <row r="16" spans="1:16" s="67" customFormat="1" ht="36.75" customHeight="1" thickBot="1" x14ac:dyDescent="0.3">
      <c r="A16" s="80">
        <v>2</v>
      </c>
      <c r="B16" s="26" t="s">
        <v>150</v>
      </c>
      <c r="C16" s="14" t="s">
        <v>127</v>
      </c>
      <c r="D16" s="14" t="s">
        <v>148</v>
      </c>
      <c r="E16" s="14" t="s">
        <v>149</v>
      </c>
      <c r="F16" s="6" t="s">
        <v>14</v>
      </c>
      <c r="G16" s="25">
        <v>45200</v>
      </c>
      <c r="H16" s="25">
        <v>45383</v>
      </c>
      <c r="I16" s="27">
        <v>45000</v>
      </c>
      <c r="J16" s="81">
        <f t="shared" si="0"/>
        <v>1291.5</v>
      </c>
      <c r="K16" s="81">
        <v>1148.33</v>
      </c>
      <c r="L16" s="81">
        <f t="shared" si="1"/>
        <v>1368</v>
      </c>
      <c r="M16" s="81">
        <v>4925</v>
      </c>
      <c r="N16" s="107">
        <f t="shared" si="2"/>
        <v>8732.83</v>
      </c>
      <c r="O16" s="108"/>
      <c r="P16" s="82">
        <f t="shared" ref="P16:P21" si="4">I16-N16</f>
        <v>36267.17</v>
      </c>
    </row>
    <row r="17" spans="1:16384" s="67" customFormat="1" ht="36.75" customHeight="1" thickBot="1" x14ac:dyDescent="0.3">
      <c r="A17" s="83">
        <v>3</v>
      </c>
      <c r="B17" s="32" t="s">
        <v>151</v>
      </c>
      <c r="C17" s="14" t="s">
        <v>152</v>
      </c>
      <c r="D17" s="14" t="s">
        <v>153</v>
      </c>
      <c r="E17" s="14" t="s">
        <v>149</v>
      </c>
      <c r="F17" s="6" t="s">
        <v>14</v>
      </c>
      <c r="G17" s="25">
        <v>45200</v>
      </c>
      <c r="H17" s="25">
        <v>45383</v>
      </c>
      <c r="I17" s="27">
        <v>95000</v>
      </c>
      <c r="J17" s="81">
        <f t="shared" si="0"/>
        <v>2726.5</v>
      </c>
      <c r="K17" s="81">
        <v>10929.24</v>
      </c>
      <c r="L17" s="81">
        <f t="shared" si="1"/>
        <v>2888</v>
      </c>
      <c r="M17" s="81">
        <v>325</v>
      </c>
      <c r="N17" s="107">
        <f t="shared" si="2"/>
        <v>16868.739999999998</v>
      </c>
      <c r="O17" s="108"/>
      <c r="P17" s="82">
        <f t="shared" ref="P17:P18" si="5">I17-N17</f>
        <v>78131.260000000009</v>
      </c>
    </row>
    <row r="18" spans="1:16384" s="67" customFormat="1" ht="36.75" customHeight="1" thickBot="1" x14ac:dyDescent="0.3">
      <c r="A18" s="84">
        <v>4</v>
      </c>
      <c r="B18" s="24" t="s">
        <v>154</v>
      </c>
      <c r="C18" s="14" t="s">
        <v>155</v>
      </c>
      <c r="D18" s="14" t="s">
        <v>156</v>
      </c>
      <c r="E18" s="14" t="s">
        <v>149</v>
      </c>
      <c r="F18" s="28" t="s">
        <v>25</v>
      </c>
      <c r="G18" s="25">
        <v>45200</v>
      </c>
      <c r="H18" s="25">
        <v>45383</v>
      </c>
      <c r="I18" s="27">
        <v>40000</v>
      </c>
      <c r="J18" s="81">
        <f t="shared" si="0"/>
        <v>1148</v>
      </c>
      <c r="K18" s="81">
        <v>442.65</v>
      </c>
      <c r="L18" s="81">
        <f t="shared" si="1"/>
        <v>1216</v>
      </c>
      <c r="M18" s="81">
        <v>10359</v>
      </c>
      <c r="N18" s="107">
        <f t="shared" si="2"/>
        <v>13165.65</v>
      </c>
      <c r="O18" s="108"/>
      <c r="P18" s="82">
        <f t="shared" si="5"/>
        <v>26834.35</v>
      </c>
    </row>
    <row r="19" spans="1:16384" s="87" customFormat="1" ht="36.75" customHeight="1" thickBot="1" x14ac:dyDescent="0.3">
      <c r="A19" s="84">
        <v>5</v>
      </c>
      <c r="B19" s="34" t="s">
        <v>169</v>
      </c>
      <c r="C19" s="35" t="s">
        <v>128</v>
      </c>
      <c r="D19" s="35" t="s">
        <v>170</v>
      </c>
      <c r="E19" s="35" t="s">
        <v>149</v>
      </c>
      <c r="F19" s="33" t="s">
        <v>14</v>
      </c>
      <c r="G19" s="36">
        <v>45139</v>
      </c>
      <c r="H19" s="36">
        <v>45323</v>
      </c>
      <c r="I19" s="27">
        <v>40000</v>
      </c>
      <c r="J19" s="81">
        <f t="shared" si="0"/>
        <v>1148</v>
      </c>
      <c r="K19" s="81">
        <v>442.65</v>
      </c>
      <c r="L19" s="81">
        <f t="shared" si="1"/>
        <v>1216</v>
      </c>
      <c r="M19" s="81">
        <v>325</v>
      </c>
      <c r="N19" s="107">
        <f t="shared" si="2"/>
        <v>3131.65</v>
      </c>
      <c r="O19" s="108"/>
      <c r="P19" s="82">
        <f t="shared" ref="P19" si="6">I19-N19</f>
        <v>36868.35</v>
      </c>
      <c r="Q19" s="84"/>
      <c r="R19" s="34"/>
      <c r="S19" s="35"/>
      <c r="T19" s="35"/>
      <c r="U19" s="35"/>
      <c r="V19" s="33"/>
      <c r="W19" s="36"/>
      <c r="X19" s="36"/>
      <c r="Y19" s="27"/>
      <c r="Z19" s="85">
        <f>Y19*0.0287</f>
        <v>0</v>
      </c>
      <c r="AA19" s="81">
        <v>0</v>
      </c>
      <c r="AB19" s="81">
        <f>Y19*3.04%</f>
        <v>0</v>
      </c>
      <c r="AC19" s="85">
        <v>225</v>
      </c>
      <c r="AD19" s="105">
        <f>SUM(Z19:AC19)</f>
        <v>225</v>
      </c>
      <c r="AE19" s="106"/>
      <c r="AF19" s="86">
        <f>Y19-AD19</f>
        <v>-225</v>
      </c>
      <c r="AG19" s="84">
        <v>5</v>
      </c>
      <c r="AH19" s="34" t="s">
        <v>169</v>
      </c>
      <c r="AI19" s="35" t="s">
        <v>128</v>
      </c>
      <c r="AJ19" s="35" t="s">
        <v>170</v>
      </c>
      <c r="AK19" s="35" t="s">
        <v>149</v>
      </c>
      <c r="AL19" s="33" t="s">
        <v>14</v>
      </c>
      <c r="AM19" s="36">
        <v>44774</v>
      </c>
      <c r="AN19" s="36">
        <v>44958</v>
      </c>
      <c r="AO19" s="27">
        <v>33000</v>
      </c>
      <c r="AP19" s="85">
        <f>AO19*0.0287</f>
        <v>947.1</v>
      </c>
      <c r="AQ19" s="81">
        <v>0</v>
      </c>
      <c r="AR19" s="81">
        <f>AO19*3.04%</f>
        <v>1003.2</v>
      </c>
      <c r="AS19" s="85">
        <v>225</v>
      </c>
      <c r="AT19" s="105">
        <f>SUM(AP19:AS19)</f>
        <v>2175.3000000000002</v>
      </c>
      <c r="AU19" s="106"/>
      <c r="AV19" s="86">
        <f>AO19-AT19</f>
        <v>30824.7</v>
      </c>
      <c r="AW19" s="84">
        <v>5</v>
      </c>
      <c r="AX19" s="34" t="s">
        <v>169</v>
      </c>
      <c r="AY19" s="35" t="s">
        <v>128</v>
      </c>
      <c r="AZ19" s="35" t="s">
        <v>170</v>
      </c>
      <c r="BA19" s="35" t="s">
        <v>149</v>
      </c>
      <c r="BB19" s="33" t="s">
        <v>14</v>
      </c>
      <c r="BC19" s="36">
        <v>44774</v>
      </c>
      <c r="BD19" s="36">
        <v>44958</v>
      </c>
      <c r="BE19" s="27">
        <v>33000</v>
      </c>
      <c r="BF19" s="85">
        <f>BE19*0.0287</f>
        <v>947.1</v>
      </c>
      <c r="BG19" s="81">
        <v>0</v>
      </c>
      <c r="BH19" s="81">
        <f>BE19*3.04%</f>
        <v>1003.2</v>
      </c>
      <c r="BI19" s="85">
        <v>225</v>
      </c>
      <c r="BJ19" s="105">
        <f>SUM(BF19:BI19)</f>
        <v>2175.3000000000002</v>
      </c>
      <c r="BK19" s="106"/>
      <c r="BL19" s="86">
        <f>BE19-BJ19</f>
        <v>30824.7</v>
      </c>
      <c r="BM19" s="84">
        <v>5</v>
      </c>
      <c r="BN19" s="34" t="s">
        <v>169</v>
      </c>
      <c r="BO19" s="35" t="s">
        <v>128</v>
      </c>
      <c r="BP19" s="35" t="s">
        <v>170</v>
      </c>
      <c r="BQ19" s="35" t="s">
        <v>149</v>
      </c>
      <c r="BR19" s="33" t="s">
        <v>14</v>
      </c>
      <c r="BS19" s="36">
        <v>44774</v>
      </c>
      <c r="BT19" s="36">
        <v>44958</v>
      </c>
      <c r="BU19" s="27">
        <v>33000</v>
      </c>
      <c r="BV19" s="85">
        <f>BU19*0.0287</f>
        <v>947.1</v>
      </c>
      <c r="BW19" s="81">
        <v>0</v>
      </c>
      <c r="BX19" s="81">
        <f>BU19*3.04%</f>
        <v>1003.2</v>
      </c>
      <c r="BY19" s="85">
        <v>225</v>
      </c>
      <c r="BZ19" s="105">
        <f>SUM(BV19:BY19)</f>
        <v>2175.3000000000002</v>
      </c>
      <c r="CA19" s="106"/>
      <c r="CB19" s="86">
        <f>BU19-BZ19</f>
        <v>30824.7</v>
      </c>
      <c r="CC19" s="84">
        <v>5</v>
      </c>
      <c r="CD19" s="34" t="s">
        <v>169</v>
      </c>
      <c r="CE19" s="35" t="s">
        <v>128</v>
      </c>
      <c r="CF19" s="35" t="s">
        <v>170</v>
      </c>
      <c r="CG19" s="35" t="s">
        <v>149</v>
      </c>
      <c r="CH19" s="33" t="s">
        <v>14</v>
      </c>
      <c r="CI19" s="36">
        <v>44774</v>
      </c>
      <c r="CJ19" s="36">
        <v>44958</v>
      </c>
      <c r="CK19" s="27">
        <v>33000</v>
      </c>
      <c r="CL19" s="85">
        <f>CK19*0.0287</f>
        <v>947.1</v>
      </c>
      <c r="CM19" s="81">
        <v>0</v>
      </c>
      <c r="CN19" s="81">
        <f>CK19*3.04%</f>
        <v>1003.2</v>
      </c>
      <c r="CO19" s="85">
        <v>225</v>
      </c>
      <c r="CP19" s="105">
        <f>SUM(CL19:CO19)</f>
        <v>2175.3000000000002</v>
      </c>
      <c r="CQ19" s="106"/>
      <c r="CR19" s="86">
        <f>CK19-CP19</f>
        <v>30824.7</v>
      </c>
      <c r="CS19" s="84">
        <v>5</v>
      </c>
      <c r="CT19" s="34" t="s">
        <v>169</v>
      </c>
      <c r="CU19" s="35" t="s">
        <v>128</v>
      </c>
      <c r="CV19" s="35" t="s">
        <v>170</v>
      </c>
      <c r="CW19" s="35" t="s">
        <v>149</v>
      </c>
      <c r="CX19" s="33" t="s">
        <v>14</v>
      </c>
      <c r="CY19" s="36">
        <v>44774</v>
      </c>
      <c r="CZ19" s="36">
        <v>44958</v>
      </c>
      <c r="DA19" s="27">
        <v>33000</v>
      </c>
      <c r="DB19" s="85">
        <f>DA19*0.0287</f>
        <v>947.1</v>
      </c>
      <c r="DC19" s="81">
        <v>0</v>
      </c>
      <c r="DD19" s="81">
        <f>DA19*3.04%</f>
        <v>1003.2</v>
      </c>
      <c r="DE19" s="85">
        <v>225</v>
      </c>
      <c r="DF19" s="105">
        <f>SUM(DB19:DE19)</f>
        <v>2175.3000000000002</v>
      </c>
      <c r="DG19" s="106"/>
      <c r="DH19" s="86">
        <f>DA19-DF19</f>
        <v>30824.7</v>
      </c>
      <c r="DI19" s="84">
        <v>5</v>
      </c>
      <c r="DJ19" s="34" t="s">
        <v>169</v>
      </c>
      <c r="DK19" s="35" t="s">
        <v>128</v>
      </c>
      <c r="DL19" s="35" t="s">
        <v>170</v>
      </c>
      <c r="DM19" s="35" t="s">
        <v>149</v>
      </c>
      <c r="DN19" s="33" t="s">
        <v>14</v>
      </c>
      <c r="DO19" s="36">
        <v>44774</v>
      </c>
      <c r="DP19" s="36">
        <v>44958</v>
      </c>
      <c r="DQ19" s="27">
        <v>33000</v>
      </c>
      <c r="DR19" s="85">
        <f>DQ19*0.0287</f>
        <v>947.1</v>
      </c>
      <c r="DS19" s="81">
        <v>0</v>
      </c>
      <c r="DT19" s="81">
        <f>DQ19*3.04%</f>
        <v>1003.2</v>
      </c>
      <c r="DU19" s="85">
        <v>225</v>
      </c>
      <c r="DV19" s="105">
        <f>SUM(DR19:DU19)</f>
        <v>2175.3000000000002</v>
      </c>
      <c r="DW19" s="106"/>
      <c r="DX19" s="86">
        <f>DQ19-DV19</f>
        <v>30824.7</v>
      </c>
      <c r="DY19" s="84">
        <v>5</v>
      </c>
      <c r="DZ19" s="34" t="s">
        <v>169</v>
      </c>
      <c r="EA19" s="35" t="s">
        <v>128</v>
      </c>
      <c r="EB19" s="35" t="s">
        <v>170</v>
      </c>
      <c r="EC19" s="35" t="s">
        <v>149</v>
      </c>
      <c r="ED19" s="33" t="s">
        <v>14</v>
      </c>
      <c r="EE19" s="36">
        <v>44774</v>
      </c>
      <c r="EF19" s="36">
        <v>44958</v>
      </c>
      <c r="EG19" s="27">
        <v>33000</v>
      </c>
      <c r="EH19" s="85">
        <f>EG19*0.0287</f>
        <v>947.1</v>
      </c>
      <c r="EI19" s="81">
        <v>0</v>
      </c>
      <c r="EJ19" s="81">
        <f>EG19*3.04%</f>
        <v>1003.2</v>
      </c>
      <c r="EK19" s="85">
        <v>225</v>
      </c>
      <c r="EL19" s="105">
        <f>SUM(EH19:EK19)</f>
        <v>2175.3000000000002</v>
      </c>
      <c r="EM19" s="106"/>
      <c r="EN19" s="86">
        <f>EG19-EL19</f>
        <v>30824.7</v>
      </c>
      <c r="EO19" s="84">
        <v>5</v>
      </c>
      <c r="EP19" s="34" t="s">
        <v>169</v>
      </c>
      <c r="EQ19" s="35" t="s">
        <v>128</v>
      </c>
      <c r="ER19" s="35" t="s">
        <v>170</v>
      </c>
      <c r="ES19" s="35" t="s">
        <v>149</v>
      </c>
      <c r="ET19" s="33" t="s">
        <v>14</v>
      </c>
      <c r="EU19" s="36">
        <v>44774</v>
      </c>
      <c r="EV19" s="36">
        <v>44958</v>
      </c>
      <c r="EW19" s="27">
        <v>33000</v>
      </c>
      <c r="EX19" s="85">
        <f>EW19*0.0287</f>
        <v>947.1</v>
      </c>
      <c r="EY19" s="81">
        <v>0</v>
      </c>
      <c r="EZ19" s="81">
        <f>EW19*3.04%</f>
        <v>1003.2</v>
      </c>
      <c r="FA19" s="85">
        <v>225</v>
      </c>
      <c r="FB19" s="105">
        <f>SUM(EX19:FA19)</f>
        <v>2175.3000000000002</v>
      </c>
      <c r="FC19" s="106"/>
      <c r="FD19" s="86">
        <f>EW19-FB19</f>
        <v>30824.7</v>
      </c>
      <c r="FE19" s="84">
        <v>5</v>
      </c>
      <c r="FF19" s="34" t="s">
        <v>169</v>
      </c>
      <c r="FG19" s="35" t="s">
        <v>128</v>
      </c>
      <c r="FH19" s="35" t="s">
        <v>170</v>
      </c>
      <c r="FI19" s="35" t="s">
        <v>149</v>
      </c>
      <c r="FJ19" s="33" t="s">
        <v>14</v>
      </c>
      <c r="FK19" s="36">
        <v>44774</v>
      </c>
      <c r="FL19" s="36">
        <v>44958</v>
      </c>
      <c r="FM19" s="27">
        <v>33000</v>
      </c>
      <c r="FN19" s="85">
        <f>FM19*0.0287</f>
        <v>947.1</v>
      </c>
      <c r="FO19" s="81">
        <v>0</v>
      </c>
      <c r="FP19" s="81">
        <f>FM19*3.04%</f>
        <v>1003.2</v>
      </c>
      <c r="FQ19" s="85">
        <v>225</v>
      </c>
      <c r="FR19" s="105">
        <f>SUM(FN19:FQ19)</f>
        <v>2175.3000000000002</v>
      </c>
      <c r="FS19" s="106"/>
      <c r="FT19" s="86">
        <f>FM19-FR19</f>
        <v>30824.7</v>
      </c>
      <c r="FU19" s="84">
        <v>5</v>
      </c>
      <c r="FV19" s="34" t="s">
        <v>169</v>
      </c>
      <c r="FW19" s="35" t="s">
        <v>128</v>
      </c>
      <c r="FX19" s="35" t="s">
        <v>170</v>
      </c>
      <c r="FY19" s="35" t="s">
        <v>149</v>
      </c>
      <c r="FZ19" s="33" t="s">
        <v>14</v>
      </c>
      <c r="GA19" s="36">
        <v>44774</v>
      </c>
      <c r="GB19" s="36">
        <v>44958</v>
      </c>
      <c r="GC19" s="27">
        <v>33000</v>
      </c>
      <c r="GD19" s="85">
        <f>GC19*0.0287</f>
        <v>947.1</v>
      </c>
      <c r="GE19" s="81">
        <v>0</v>
      </c>
      <c r="GF19" s="81">
        <f>GC19*3.04%</f>
        <v>1003.2</v>
      </c>
      <c r="GG19" s="85">
        <v>225</v>
      </c>
      <c r="GH19" s="105">
        <f>SUM(GD19:GG19)</f>
        <v>2175.3000000000002</v>
      </c>
      <c r="GI19" s="106"/>
      <c r="GJ19" s="86">
        <f>GC19-GH19</f>
        <v>30824.7</v>
      </c>
      <c r="GK19" s="84">
        <v>5</v>
      </c>
      <c r="GL19" s="34" t="s">
        <v>169</v>
      </c>
      <c r="GM19" s="35" t="s">
        <v>128</v>
      </c>
      <c r="GN19" s="35" t="s">
        <v>170</v>
      </c>
      <c r="GO19" s="35" t="s">
        <v>149</v>
      </c>
      <c r="GP19" s="33" t="s">
        <v>14</v>
      </c>
      <c r="GQ19" s="36">
        <v>44774</v>
      </c>
      <c r="GR19" s="36">
        <v>44958</v>
      </c>
      <c r="GS19" s="27">
        <v>33000</v>
      </c>
      <c r="GT19" s="85">
        <f>GS19*0.0287</f>
        <v>947.1</v>
      </c>
      <c r="GU19" s="81">
        <v>0</v>
      </c>
      <c r="GV19" s="81">
        <f>GS19*3.04%</f>
        <v>1003.2</v>
      </c>
      <c r="GW19" s="85">
        <v>225</v>
      </c>
      <c r="GX19" s="105">
        <f>SUM(GT19:GW19)</f>
        <v>2175.3000000000002</v>
      </c>
      <c r="GY19" s="106"/>
      <c r="GZ19" s="86">
        <f>GS19-GX19</f>
        <v>30824.7</v>
      </c>
      <c r="HA19" s="84">
        <v>5</v>
      </c>
      <c r="HB19" s="34" t="s">
        <v>169</v>
      </c>
      <c r="HC19" s="35" t="s">
        <v>128</v>
      </c>
      <c r="HD19" s="35" t="s">
        <v>170</v>
      </c>
      <c r="HE19" s="35" t="s">
        <v>149</v>
      </c>
      <c r="HF19" s="33" t="s">
        <v>14</v>
      </c>
      <c r="HG19" s="36">
        <v>44774</v>
      </c>
      <c r="HH19" s="36">
        <v>44958</v>
      </c>
      <c r="HI19" s="27">
        <v>33000</v>
      </c>
      <c r="HJ19" s="85">
        <f>HI19*0.0287</f>
        <v>947.1</v>
      </c>
      <c r="HK19" s="81">
        <v>0</v>
      </c>
      <c r="HL19" s="81">
        <f>HI19*3.04%</f>
        <v>1003.2</v>
      </c>
      <c r="HM19" s="85">
        <v>225</v>
      </c>
      <c r="HN19" s="105">
        <f>SUM(HJ19:HM19)</f>
        <v>2175.3000000000002</v>
      </c>
      <c r="HO19" s="106"/>
      <c r="HP19" s="86">
        <f>HI19-HN19</f>
        <v>30824.7</v>
      </c>
      <c r="HQ19" s="84">
        <v>5</v>
      </c>
      <c r="HR19" s="34" t="s">
        <v>169</v>
      </c>
      <c r="HS19" s="35" t="s">
        <v>128</v>
      </c>
      <c r="HT19" s="35" t="s">
        <v>170</v>
      </c>
      <c r="HU19" s="35" t="s">
        <v>149</v>
      </c>
      <c r="HV19" s="33" t="s">
        <v>14</v>
      </c>
      <c r="HW19" s="36">
        <v>44774</v>
      </c>
      <c r="HX19" s="36">
        <v>44958</v>
      </c>
      <c r="HY19" s="27">
        <v>33000</v>
      </c>
      <c r="HZ19" s="85">
        <f>HY19*0.0287</f>
        <v>947.1</v>
      </c>
      <c r="IA19" s="81">
        <v>0</v>
      </c>
      <c r="IB19" s="81">
        <f>HY19*3.04%</f>
        <v>1003.2</v>
      </c>
      <c r="IC19" s="85">
        <v>225</v>
      </c>
      <c r="ID19" s="105">
        <f>SUM(HZ19:IC19)</f>
        <v>2175.3000000000002</v>
      </c>
      <c r="IE19" s="106"/>
      <c r="IF19" s="86">
        <f>HY19-ID19</f>
        <v>30824.7</v>
      </c>
      <c r="IG19" s="84">
        <v>5</v>
      </c>
      <c r="IH19" s="34" t="s">
        <v>169</v>
      </c>
      <c r="II19" s="35" t="s">
        <v>128</v>
      </c>
      <c r="IJ19" s="35" t="s">
        <v>170</v>
      </c>
      <c r="IK19" s="35" t="s">
        <v>149</v>
      </c>
      <c r="IL19" s="33" t="s">
        <v>14</v>
      </c>
      <c r="IM19" s="36">
        <v>44774</v>
      </c>
      <c r="IN19" s="36">
        <v>44958</v>
      </c>
      <c r="IO19" s="27">
        <v>33000</v>
      </c>
      <c r="IP19" s="85">
        <f>IO19*0.0287</f>
        <v>947.1</v>
      </c>
      <c r="IQ19" s="81">
        <v>0</v>
      </c>
      <c r="IR19" s="81">
        <f>IO19*3.04%</f>
        <v>1003.2</v>
      </c>
      <c r="IS19" s="85">
        <v>225</v>
      </c>
      <c r="IT19" s="105">
        <f>SUM(IP19:IS19)</f>
        <v>2175.3000000000002</v>
      </c>
      <c r="IU19" s="106"/>
      <c r="IV19" s="86">
        <f>IO19-IT19</f>
        <v>30824.7</v>
      </c>
      <c r="IW19" s="84">
        <v>5</v>
      </c>
      <c r="IX19" s="34" t="s">
        <v>169</v>
      </c>
      <c r="IY19" s="35" t="s">
        <v>128</v>
      </c>
      <c r="IZ19" s="35" t="s">
        <v>170</v>
      </c>
      <c r="JA19" s="35" t="s">
        <v>149</v>
      </c>
      <c r="JB19" s="33" t="s">
        <v>14</v>
      </c>
      <c r="JC19" s="36">
        <v>44774</v>
      </c>
      <c r="JD19" s="36">
        <v>44958</v>
      </c>
      <c r="JE19" s="27">
        <v>33000</v>
      </c>
      <c r="JF19" s="85">
        <f>JE19*0.0287</f>
        <v>947.1</v>
      </c>
      <c r="JG19" s="81">
        <v>0</v>
      </c>
      <c r="JH19" s="81">
        <f>JE19*3.04%</f>
        <v>1003.2</v>
      </c>
      <c r="JI19" s="85">
        <v>225</v>
      </c>
      <c r="JJ19" s="105">
        <f>SUM(JF19:JI19)</f>
        <v>2175.3000000000002</v>
      </c>
      <c r="JK19" s="106"/>
      <c r="JL19" s="86">
        <f>JE19-JJ19</f>
        <v>30824.7</v>
      </c>
      <c r="JM19" s="84">
        <v>5</v>
      </c>
      <c r="JN19" s="34" t="s">
        <v>169</v>
      </c>
      <c r="JO19" s="35" t="s">
        <v>128</v>
      </c>
      <c r="JP19" s="35" t="s">
        <v>170</v>
      </c>
      <c r="JQ19" s="35" t="s">
        <v>149</v>
      </c>
      <c r="JR19" s="33" t="s">
        <v>14</v>
      </c>
      <c r="JS19" s="36">
        <v>44774</v>
      </c>
      <c r="JT19" s="36">
        <v>44958</v>
      </c>
      <c r="JU19" s="27">
        <v>33000</v>
      </c>
      <c r="JV19" s="85">
        <f>JU19*0.0287</f>
        <v>947.1</v>
      </c>
      <c r="JW19" s="81">
        <v>0</v>
      </c>
      <c r="JX19" s="81">
        <f>JU19*3.04%</f>
        <v>1003.2</v>
      </c>
      <c r="JY19" s="85">
        <v>225</v>
      </c>
      <c r="JZ19" s="105">
        <f>SUM(JV19:JY19)</f>
        <v>2175.3000000000002</v>
      </c>
      <c r="KA19" s="106"/>
      <c r="KB19" s="86">
        <f>JU19-JZ19</f>
        <v>30824.7</v>
      </c>
      <c r="KC19" s="84">
        <v>5</v>
      </c>
      <c r="KD19" s="34" t="s">
        <v>169</v>
      </c>
      <c r="KE19" s="35" t="s">
        <v>128</v>
      </c>
      <c r="KF19" s="35" t="s">
        <v>170</v>
      </c>
      <c r="KG19" s="35" t="s">
        <v>149</v>
      </c>
      <c r="KH19" s="33" t="s">
        <v>14</v>
      </c>
      <c r="KI19" s="36">
        <v>44774</v>
      </c>
      <c r="KJ19" s="36">
        <v>44958</v>
      </c>
      <c r="KK19" s="27">
        <v>33000</v>
      </c>
      <c r="KL19" s="85">
        <f>KK19*0.0287</f>
        <v>947.1</v>
      </c>
      <c r="KM19" s="81">
        <v>0</v>
      </c>
      <c r="KN19" s="81">
        <f>KK19*3.04%</f>
        <v>1003.2</v>
      </c>
      <c r="KO19" s="85">
        <v>225</v>
      </c>
      <c r="KP19" s="105">
        <f>SUM(KL19:KO19)</f>
        <v>2175.3000000000002</v>
      </c>
      <c r="KQ19" s="106"/>
      <c r="KR19" s="86">
        <f>KK19-KP19</f>
        <v>30824.7</v>
      </c>
      <c r="KS19" s="84">
        <v>5</v>
      </c>
      <c r="KT19" s="34" t="s">
        <v>169</v>
      </c>
      <c r="KU19" s="35" t="s">
        <v>128</v>
      </c>
      <c r="KV19" s="35" t="s">
        <v>170</v>
      </c>
      <c r="KW19" s="35" t="s">
        <v>149</v>
      </c>
      <c r="KX19" s="33" t="s">
        <v>14</v>
      </c>
      <c r="KY19" s="36">
        <v>44774</v>
      </c>
      <c r="KZ19" s="36">
        <v>44958</v>
      </c>
      <c r="LA19" s="27">
        <v>33000</v>
      </c>
      <c r="LB19" s="85">
        <f>LA19*0.0287</f>
        <v>947.1</v>
      </c>
      <c r="LC19" s="81">
        <v>0</v>
      </c>
      <c r="LD19" s="81">
        <f>LA19*3.04%</f>
        <v>1003.2</v>
      </c>
      <c r="LE19" s="85">
        <v>225</v>
      </c>
      <c r="LF19" s="105">
        <f>SUM(LB19:LE19)</f>
        <v>2175.3000000000002</v>
      </c>
      <c r="LG19" s="106"/>
      <c r="LH19" s="86">
        <f>LA19-LF19</f>
        <v>30824.7</v>
      </c>
      <c r="LI19" s="84">
        <v>5</v>
      </c>
      <c r="LJ19" s="34" t="s">
        <v>169</v>
      </c>
      <c r="LK19" s="35" t="s">
        <v>128</v>
      </c>
      <c r="LL19" s="35" t="s">
        <v>170</v>
      </c>
      <c r="LM19" s="35" t="s">
        <v>149</v>
      </c>
      <c r="LN19" s="33" t="s">
        <v>14</v>
      </c>
      <c r="LO19" s="36">
        <v>44774</v>
      </c>
      <c r="LP19" s="36">
        <v>44958</v>
      </c>
      <c r="LQ19" s="27">
        <v>33000</v>
      </c>
      <c r="LR19" s="85">
        <f>LQ19*0.0287</f>
        <v>947.1</v>
      </c>
      <c r="LS19" s="81">
        <v>0</v>
      </c>
      <c r="LT19" s="81">
        <f>LQ19*3.04%</f>
        <v>1003.2</v>
      </c>
      <c r="LU19" s="85">
        <v>225</v>
      </c>
      <c r="LV19" s="105">
        <f>SUM(LR19:LU19)</f>
        <v>2175.3000000000002</v>
      </c>
      <c r="LW19" s="106"/>
      <c r="LX19" s="86">
        <f>LQ19-LV19</f>
        <v>30824.7</v>
      </c>
      <c r="LY19" s="84">
        <v>5</v>
      </c>
      <c r="LZ19" s="34" t="s">
        <v>169</v>
      </c>
      <c r="MA19" s="35" t="s">
        <v>128</v>
      </c>
      <c r="MB19" s="35" t="s">
        <v>170</v>
      </c>
      <c r="MC19" s="35" t="s">
        <v>149</v>
      </c>
      <c r="MD19" s="33" t="s">
        <v>14</v>
      </c>
      <c r="ME19" s="36">
        <v>44774</v>
      </c>
      <c r="MF19" s="36">
        <v>44958</v>
      </c>
      <c r="MG19" s="27">
        <v>33000</v>
      </c>
      <c r="MH19" s="85">
        <f>MG19*0.0287</f>
        <v>947.1</v>
      </c>
      <c r="MI19" s="81">
        <v>0</v>
      </c>
      <c r="MJ19" s="81">
        <f>MG19*3.04%</f>
        <v>1003.2</v>
      </c>
      <c r="MK19" s="85">
        <v>225</v>
      </c>
      <c r="ML19" s="105">
        <f>SUM(MH19:MK19)</f>
        <v>2175.3000000000002</v>
      </c>
      <c r="MM19" s="106"/>
      <c r="MN19" s="86">
        <f>MG19-ML19</f>
        <v>30824.7</v>
      </c>
      <c r="MO19" s="84">
        <v>5</v>
      </c>
      <c r="MP19" s="34" t="s">
        <v>169</v>
      </c>
      <c r="MQ19" s="35" t="s">
        <v>128</v>
      </c>
      <c r="MR19" s="35" t="s">
        <v>170</v>
      </c>
      <c r="MS19" s="35" t="s">
        <v>149</v>
      </c>
      <c r="MT19" s="33" t="s">
        <v>14</v>
      </c>
      <c r="MU19" s="36">
        <v>44774</v>
      </c>
      <c r="MV19" s="36">
        <v>44958</v>
      </c>
      <c r="MW19" s="27">
        <v>33000</v>
      </c>
      <c r="MX19" s="85">
        <f>MW19*0.0287</f>
        <v>947.1</v>
      </c>
      <c r="MY19" s="81">
        <v>0</v>
      </c>
      <c r="MZ19" s="81">
        <f>MW19*3.04%</f>
        <v>1003.2</v>
      </c>
      <c r="NA19" s="85">
        <v>225</v>
      </c>
      <c r="NB19" s="105">
        <f>SUM(MX19:NA19)</f>
        <v>2175.3000000000002</v>
      </c>
      <c r="NC19" s="106"/>
      <c r="ND19" s="86">
        <f>MW19-NB19</f>
        <v>30824.7</v>
      </c>
      <c r="NE19" s="84">
        <v>5</v>
      </c>
      <c r="NF19" s="34" t="s">
        <v>169</v>
      </c>
      <c r="NG19" s="35" t="s">
        <v>128</v>
      </c>
      <c r="NH19" s="35" t="s">
        <v>170</v>
      </c>
      <c r="NI19" s="35" t="s">
        <v>149</v>
      </c>
      <c r="NJ19" s="33" t="s">
        <v>14</v>
      </c>
      <c r="NK19" s="36">
        <v>44774</v>
      </c>
      <c r="NL19" s="36">
        <v>44958</v>
      </c>
      <c r="NM19" s="27">
        <v>33000</v>
      </c>
      <c r="NN19" s="85">
        <f>NM19*0.0287</f>
        <v>947.1</v>
      </c>
      <c r="NO19" s="81">
        <v>0</v>
      </c>
      <c r="NP19" s="81">
        <f>NM19*3.04%</f>
        <v>1003.2</v>
      </c>
      <c r="NQ19" s="85">
        <v>225</v>
      </c>
      <c r="NR19" s="105">
        <f>SUM(NN19:NQ19)</f>
        <v>2175.3000000000002</v>
      </c>
      <c r="NS19" s="106"/>
      <c r="NT19" s="86">
        <f>NM19-NR19</f>
        <v>30824.7</v>
      </c>
      <c r="NU19" s="84">
        <v>5</v>
      </c>
      <c r="NV19" s="34" t="s">
        <v>169</v>
      </c>
      <c r="NW19" s="35" t="s">
        <v>128</v>
      </c>
      <c r="NX19" s="35" t="s">
        <v>170</v>
      </c>
      <c r="NY19" s="35" t="s">
        <v>149</v>
      </c>
      <c r="NZ19" s="33" t="s">
        <v>14</v>
      </c>
      <c r="OA19" s="36">
        <v>44774</v>
      </c>
      <c r="OB19" s="36">
        <v>44958</v>
      </c>
      <c r="OC19" s="27">
        <v>33000</v>
      </c>
      <c r="OD19" s="85">
        <f>OC19*0.0287</f>
        <v>947.1</v>
      </c>
      <c r="OE19" s="81">
        <v>0</v>
      </c>
      <c r="OF19" s="81">
        <f>OC19*3.04%</f>
        <v>1003.2</v>
      </c>
      <c r="OG19" s="85">
        <v>225</v>
      </c>
      <c r="OH19" s="105">
        <f>SUM(OD19:OG19)</f>
        <v>2175.3000000000002</v>
      </c>
      <c r="OI19" s="106"/>
      <c r="OJ19" s="86">
        <f>OC19-OH19</f>
        <v>30824.7</v>
      </c>
      <c r="OK19" s="84">
        <v>5</v>
      </c>
      <c r="OL19" s="34" t="s">
        <v>169</v>
      </c>
      <c r="OM19" s="35" t="s">
        <v>128</v>
      </c>
      <c r="ON19" s="35" t="s">
        <v>170</v>
      </c>
      <c r="OO19" s="35" t="s">
        <v>149</v>
      </c>
      <c r="OP19" s="33" t="s">
        <v>14</v>
      </c>
      <c r="OQ19" s="36">
        <v>44774</v>
      </c>
      <c r="OR19" s="36">
        <v>44958</v>
      </c>
      <c r="OS19" s="27">
        <v>33000</v>
      </c>
      <c r="OT19" s="85">
        <f>OS19*0.0287</f>
        <v>947.1</v>
      </c>
      <c r="OU19" s="81">
        <v>0</v>
      </c>
      <c r="OV19" s="81">
        <f>OS19*3.04%</f>
        <v>1003.2</v>
      </c>
      <c r="OW19" s="85">
        <v>225</v>
      </c>
      <c r="OX19" s="105">
        <f>SUM(OT19:OW19)</f>
        <v>2175.3000000000002</v>
      </c>
      <c r="OY19" s="106"/>
      <c r="OZ19" s="86">
        <f>OS19-OX19</f>
        <v>30824.7</v>
      </c>
      <c r="PA19" s="84">
        <v>5</v>
      </c>
      <c r="PB19" s="34" t="s">
        <v>169</v>
      </c>
      <c r="PC19" s="35" t="s">
        <v>128</v>
      </c>
      <c r="PD19" s="35" t="s">
        <v>170</v>
      </c>
      <c r="PE19" s="35" t="s">
        <v>149</v>
      </c>
      <c r="PF19" s="33" t="s">
        <v>14</v>
      </c>
      <c r="PG19" s="36">
        <v>44774</v>
      </c>
      <c r="PH19" s="36">
        <v>44958</v>
      </c>
      <c r="PI19" s="27">
        <v>33000</v>
      </c>
      <c r="PJ19" s="85">
        <f>PI19*0.0287</f>
        <v>947.1</v>
      </c>
      <c r="PK19" s="81">
        <v>0</v>
      </c>
      <c r="PL19" s="81">
        <f>PI19*3.04%</f>
        <v>1003.2</v>
      </c>
      <c r="PM19" s="85">
        <v>225</v>
      </c>
      <c r="PN19" s="105">
        <f>SUM(PJ19:PM19)</f>
        <v>2175.3000000000002</v>
      </c>
      <c r="PO19" s="106"/>
      <c r="PP19" s="86">
        <f>PI19-PN19</f>
        <v>30824.7</v>
      </c>
      <c r="PQ19" s="84">
        <v>5</v>
      </c>
      <c r="PR19" s="34" t="s">
        <v>169</v>
      </c>
      <c r="PS19" s="35" t="s">
        <v>128</v>
      </c>
      <c r="PT19" s="35" t="s">
        <v>170</v>
      </c>
      <c r="PU19" s="35" t="s">
        <v>149</v>
      </c>
      <c r="PV19" s="33" t="s">
        <v>14</v>
      </c>
      <c r="PW19" s="36">
        <v>44774</v>
      </c>
      <c r="PX19" s="36">
        <v>44958</v>
      </c>
      <c r="PY19" s="27">
        <v>33000</v>
      </c>
      <c r="PZ19" s="85">
        <f>PY19*0.0287</f>
        <v>947.1</v>
      </c>
      <c r="QA19" s="81">
        <v>0</v>
      </c>
      <c r="QB19" s="81">
        <f>PY19*3.04%</f>
        <v>1003.2</v>
      </c>
      <c r="QC19" s="85">
        <v>225</v>
      </c>
      <c r="QD19" s="105">
        <f>SUM(PZ19:QC19)</f>
        <v>2175.3000000000002</v>
      </c>
      <c r="QE19" s="106"/>
      <c r="QF19" s="86">
        <f>PY19-QD19</f>
        <v>30824.7</v>
      </c>
      <c r="QG19" s="84">
        <v>5</v>
      </c>
      <c r="QH19" s="34" t="s">
        <v>169</v>
      </c>
      <c r="QI19" s="35" t="s">
        <v>128</v>
      </c>
      <c r="QJ19" s="35" t="s">
        <v>170</v>
      </c>
      <c r="QK19" s="35" t="s">
        <v>149</v>
      </c>
      <c r="QL19" s="33" t="s">
        <v>14</v>
      </c>
      <c r="QM19" s="36">
        <v>44774</v>
      </c>
      <c r="QN19" s="36">
        <v>44958</v>
      </c>
      <c r="QO19" s="27">
        <v>33000</v>
      </c>
      <c r="QP19" s="85">
        <f>QO19*0.0287</f>
        <v>947.1</v>
      </c>
      <c r="QQ19" s="81">
        <v>0</v>
      </c>
      <c r="QR19" s="81">
        <f>QO19*3.04%</f>
        <v>1003.2</v>
      </c>
      <c r="QS19" s="85">
        <v>225</v>
      </c>
      <c r="QT19" s="105">
        <f>SUM(QP19:QS19)</f>
        <v>2175.3000000000002</v>
      </c>
      <c r="QU19" s="106"/>
      <c r="QV19" s="86">
        <f>QO19-QT19</f>
        <v>30824.7</v>
      </c>
      <c r="QW19" s="84">
        <v>5</v>
      </c>
      <c r="QX19" s="34" t="s">
        <v>169</v>
      </c>
      <c r="QY19" s="35" t="s">
        <v>128</v>
      </c>
      <c r="QZ19" s="35" t="s">
        <v>170</v>
      </c>
      <c r="RA19" s="35" t="s">
        <v>149</v>
      </c>
      <c r="RB19" s="33" t="s">
        <v>14</v>
      </c>
      <c r="RC19" s="36">
        <v>44774</v>
      </c>
      <c r="RD19" s="36">
        <v>44958</v>
      </c>
      <c r="RE19" s="27">
        <v>33000</v>
      </c>
      <c r="RF19" s="85">
        <f>RE19*0.0287</f>
        <v>947.1</v>
      </c>
      <c r="RG19" s="81">
        <v>0</v>
      </c>
      <c r="RH19" s="81">
        <f>RE19*3.04%</f>
        <v>1003.2</v>
      </c>
      <c r="RI19" s="85">
        <v>225</v>
      </c>
      <c r="RJ19" s="105">
        <f>SUM(RF19:RI19)</f>
        <v>2175.3000000000002</v>
      </c>
      <c r="RK19" s="106"/>
      <c r="RL19" s="86">
        <f>RE19-RJ19</f>
        <v>30824.7</v>
      </c>
      <c r="RM19" s="84">
        <v>5</v>
      </c>
      <c r="RN19" s="34" t="s">
        <v>169</v>
      </c>
      <c r="RO19" s="35" t="s">
        <v>128</v>
      </c>
      <c r="RP19" s="35" t="s">
        <v>170</v>
      </c>
      <c r="RQ19" s="35" t="s">
        <v>149</v>
      </c>
      <c r="RR19" s="33" t="s">
        <v>14</v>
      </c>
      <c r="RS19" s="36">
        <v>44774</v>
      </c>
      <c r="RT19" s="36">
        <v>44958</v>
      </c>
      <c r="RU19" s="27">
        <v>33000</v>
      </c>
      <c r="RV19" s="85">
        <f>RU19*0.0287</f>
        <v>947.1</v>
      </c>
      <c r="RW19" s="81">
        <v>0</v>
      </c>
      <c r="RX19" s="81">
        <f>RU19*3.04%</f>
        <v>1003.2</v>
      </c>
      <c r="RY19" s="85">
        <v>225</v>
      </c>
      <c r="RZ19" s="105">
        <f>SUM(RV19:RY19)</f>
        <v>2175.3000000000002</v>
      </c>
      <c r="SA19" s="106"/>
      <c r="SB19" s="86">
        <f>RU19-RZ19</f>
        <v>30824.7</v>
      </c>
      <c r="SC19" s="84">
        <v>5</v>
      </c>
      <c r="SD19" s="34" t="s">
        <v>169</v>
      </c>
      <c r="SE19" s="35" t="s">
        <v>128</v>
      </c>
      <c r="SF19" s="35" t="s">
        <v>170</v>
      </c>
      <c r="SG19" s="35" t="s">
        <v>149</v>
      </c>
      <c r="SH19" s="33" t="s">
        <v>14</v>
      </c>
      <c r="SI19" s="36">
        <v>44774</v>
      </c>
      <c r="SJ19" s="36">
        <v>44958</v>
      </c>
      <c r="SK19" s="27">
        <v>33000</v>
      </c>
      <c r="SL19" s="85">
        <f>SK19*0.0287</f>
        <v>947.1</v>
      </c>
      <c r="SM19" s="81">
        <v>0</v>
      </c>
      <c r="SN19" s="81">
        <f>SK19*3.04%</f>
        <v>1003.2</v>
      </c>
      <c r="SO19" s="85">
        <v>225</v>
      </c>
      <c r="SP19" s="105">
        <f>SUM(SL19:SO19)</f>
        <v>2175.3000000000002</v>
      </c>
      <c r="SQ19" s="106"/>
      <c r="SR19" s="86">
        <f>SK19-SP19</f>
        <v>30824.7</v>
      </c>
      <c r="SS19" s="84">
        <v>5</v>
      </c>
      <c r="ST19" s="34" t="s">
        <v>169</v>
      </c>
      <c r="SU19" s="35" t="s">
        <v>128</v>
      </c>
      <c r="SV19" s="35" t="s">
        <v>170</v>
      </c>
      <c r="SW19" s="35" t="s">
        <v>149</v>
      </c>
      <c r="SX19" s="33" t="s">
        <v>14</v>
      </c>
      <c r="SY19" s="36">
        <v>44774</v>
      </c>
      <c r="SZ19" s="36">
        <v>44958</v>
      </c>
      <c r="TA19" s="27">
        <v>33000</v>
      </c>
      <c r="TB19" s="85">
        <f>TA19*0.0287</f>
        <v>947.1</v>
      </c>
      <c r="TC19" s="81">
        <v>0</v>
      </c>
      <c r="TD19" s="81">
        <f>TA19*3.04%</f>
        <v>1003.2</v>
      </c>
      <c r="TE19" s="85">
        <v>225</v>
      </c>
      <c r="TF19" s="105">
        <f>SUM(TB19:TE19)</f>
        <v>2175.3000000000002</v>
      </c>
      <c r="TG19" s="106"/>
      <c r="TH19" s="86">
        <f>TA19-TF19</f>
        <v>30824.7</v>
      </c>
      <c r="TI19" s="84">
        <v>5</v>
      </c>
      <c r="TJ19" s="34" t="s">
        <v>169</v>
      </c>
      <c r="TK19" s="35" t="s">
        <v>128</v>
      </c>
      <c r="TL19" s="35" t="s">
        <v>170</v>
      </c>
      <c r="TM19" s="35" t="s">
        <v>149</v>
      </c>
      <c r="TN19" s="33" t="s">
        <v>14</v>
      </c>
      <c r="TO19" s="36">
        <v>44774</v>
      </c>
      <c r="TP19" s="36">
        <v>44958</v>
      </c>
      <c r="TQ19" s="27">
        <v>33000</v>
      </c>
      <c r="TR19" s="85">
        <f>TQ19*0.0287</f>
        <v>947.1</v>
      </c>
      <c r="TS19" s="81">
        <v>0</v>
      </c>
      <c r="TT19" s="81">
        <f>TQ19*3.04%</f>
        <v>1003.2</v>
      </c>
      <c r="TU19" s="85">
        <v>225</v>
      </c>
      <c r="TV19" s="105">
        <f>SUM(TR19:TU19)</f>
        <v>2175.3000000000002</v>
      </c>
      <c r="TW19" s="106"/>
      <c r="TX19" s="86">
        <f>TQ19-TV19</f>
        <v>30824.7</v>
      </c>
      <c r="TY19" s="84">
        <v>5</v>
      </c>
      <c r="TZ19" s="34" t="s">
        <v>169</v>
      </c>
      <c r="UA19" s="35" t="s">
        <v>128</v>
      </c>
      <c r="UB19" s="35" t="s">
        <v>170</v>
      </c>
      <c r="UC19" s="35" t="s">
        <v>149</v>
      </c>
      <c r="UD19" s="33" t="s">
        <v>14</v>
      </c>
      <c r="UE19" s="36">
        <v>44774</v>
      </c>
      <c r="UF19" s="36">
        <v>44958</v>
      </c>
      <c r="UG19" s="27">
        <v>33000</v>
      </c>
      <c r="UH19" s="85">
        <f>UG19*0.0287</f>
        <v>947.1</v>
      </c>
      <c r="UI19" s="81">
        <v>0</v>
      </c>
      <c r="UJ19" s="81">
        <f>UG19*3.04%</f>
        <v>1003.2</v>
      </c>
      <c r="UK19" s="85">
        <v>225</v>
      </c>
      <c r="UL19" s="105">
        <f>SUM(UH19:UK19)</f>
        <v>2175.3000000000002</v>
      </c>
      <c r="UM19" s="106"/>
      <c r="UN19" s="86">
        <f>UG19-UL19</f>
        <v>30824.7</v>
      </c>
      <c r="UO19" s="84">
        <v>5</v>
      </c>
      <c r="UP19" s="34" t="s">
        <v>169</v>
      </c>
      <c r="UQ19" s="35" t="s">
        <v>128</v>
      </c>
      <c r="UR19" s="35" t="s">
        <v>170</v>
      </c>
      <c r="US19" s="35" t="s">
        <v>149</v>
      </c>
      <c r="UT19" s="33" t="s">
        <v>14</v>
      </c>
      <c r="UU19" s="36">
        <v>44774</v>
      </c>
      <c r="UV19" s="36">
        <v>44958</v>
      </c>
      <c r="UW19" s="27">
        <v>33000</v>
      </c>
      <c r="UX19" s="85">
        <f>UW19*0.0287</f>
        <v>947.1</v>
      </c>
      <c r="UY19" s="81">
        <v>0</v>
      </c>
      <c r="UZ19" s="81">
        <f>UW19*3.04%</f>
        <v>1003.2</v>
      </c>
      <c r="VA19" s="85">
        <v>225</v>
      </c>
      <c r="VB19" s="105">
        <f>SUM(UX19:VA19)</f>
        <v>2175.3000000000002</v>
      </c>
      <c r="VC19" s="106"/>
      <c r="VD19" s="86">
        <f>UW19-VB19</f>
        <v>30824.7</v>
      </c>
      <c r="VE19" s="84">
        <v>5</v>
      </c>
      <c r="VF19" s="34" t="s">
        <v>169</v>
      </c>
      <c r="VG19" s="35" t="s">
        <v>128</v>
      </c>
      <c r="VH19" s="35" t="s">
        <v>170</v>
      </c>
      <c r="VI19" s="35" t="s">
        <v>149</v>
      </c>
      <c r="VJ19" s="33" t="s">
        <v>14</v>
      </c>
      <c r="VK19" s="36">
        <v>44774</v>
      </c>
      <c r="VL19" s="36">
        <v>44958</v>
      </c>
      <c r="VM19" s="27">
        <v>33000</v>
      </c>
      <c r="VN19" s="85">
        <f>VM19*0.0287</f>
        <v>947.1</v>
      </c>
      <c r="VO19" s="81">
        <v>0</v>
      </c>
      <c r="VP19" s="81">
        <f>VM19*3.04%</f>
        <v>1003.2</v>
      </c>
      <c r="VQ19" s="85">
        <v>225</v>
      </c>
      <c r="VR19" s="105">
        <f>SUM(VN19:VQ19)</f>
        <v>2175.3000000000002</v>
      </c>
      <c r="VS19" s="106"/>
      <c r="VT19" s="86">
        <f>VM19-VR19</f>
        <v>30824.7</v>
      </c>
      <c r="VU19" s="84">
        <v>5</v>
      </c>
      <c r="VV19" s="34" t="s">
        <v>169</v>
      </c>
      <c r="VW19" s="35" t="s">
        <v>128</v>
      </c>
      <c r="VX19" s="35" t="s">
        <v>170</v>
      </c>
      <c r="VY19" s="35" t="s">
        <v>149</v>
      </c>
      <c r="VZ19" s="33" t="s">
        <v>14</v>
      </c>
      <c r="WA19" s="36">
        <v>44774</v>
      </c>
      <c r="WB19" s="36">
        <v>44958</v>
      </c>
      <c r="WC19" s="27">
        <v>33000</v>
      </c>
      <c r="WD19" s="85">
        <f>WC19*0.0287</f>
        <v>947.1</v>
      </c>
      <c r="WE19" s="81">
        <v>0</v>
      </c>
      <c r="WF19" s="81">
        <f>WC19*3.04%</f>
        <v>1003.2</v>
      </c>
      <c r="WG19" s="85">
        <v>225</v>
      </c>
      <c r="WH19" s="105">
        <f>SUM(WD19:WG19)</f>
        <v>2175.3000000000002</v>
      </c>
      <c r="WI19" s="106"/>
      <c r="WJ19" s="86">
        <f>WC19-WH19</f>
        <v>30824.7</v>
      </c>
      <c r="WK19" s="84">
        <v>5</v>
      </c>
      <c r="WL19" s="34" t="s">
        <v>169</v>
      </c>
      <c r="WM19" s="35" t="s">
        <v>128</v>
      </c>
      <c r="WN19" s="35" t="s">
        <v>170</v>
      </c>
      <c r="WO19" s="35" t="s">
        <v>149</v>
      </c>
      <c r="WP19" s="33" t="s">
        <v>14</v>
      </c>
      <c r="WQ19" s="36">
        <v>44774</v>
      </c>
      <c r="WR19" s="36">
        <v>44958</v>
      </c>
      <c r="WS19" s="27">
        <v>33000</v>
      </c>
      <c r="WT19" s="85">
        <f>WS19*0.0287</f>
        <v>947.1</v>
      </c>
      <c r="WU19" s="81">
        <v>0</v>
      </c>
      <c r="WV19" s="81">
        <f>WS19*3.04%</f>
        <v>1003.2</v>
      </c>
      <c r="WW19" s="85">
        <v>225</v>
      </c>
      <c r="WX19" s="105">
        <f>SUM(WT19:WW19)</f>
        <v>2175.3000000000002</v>
      </c>
      <c r="WY19" s="106"/>
      <c r="WZ19" s="86">
        <f>WS19-WX19</f>
        <v>30824.7</v>
      </c>
      <c r="XA19" s="84">
        <v>5</v>
      </c>
      <c r="XB19" s="34" t="s">
        <v>169</v>
      </c>
      <c r="XC19" s="35" t="s">
        <v>128</v>
      </c>
      <c r="XD19" s="35" t="s">
        <v>170</v>
      </c>
      <c r="XE19" s="35" t="s">
        <v>149</v>
      </c>
      <c r="XF19" s="33" t="s">
        <v>14</v>
      </c>
      <c r="XG19" s="36">
        <v>44774</v>
      </c>
      <c r="XH19" s="36">
        <v>44958</v>
      </c>
      <c r="XI19" s="27">
        <v>33000</v>
      </c>
      <c r="XJ19" s="85">
        <f>XI19*0.0287</f>
        <v>947.1</v>
      </c>
      <c r="XK19" s="81">
        <v>0</v>
      </c>
      <c r="XL19" s="81">
        <f>XI19*3.04%</f>
        <v>1003.2</v>
      </c>
      <c r="XM19" s="85">
        <v>225</v>
      </c>
      <c r="XN19" s="105">
        <f>SUM(XJ19:XM19)</f>
        <v>2175.3000000000002</v>
      </c>
      <c r="XO19" s="106"/>
      <c r="XP19" s="86">
        <f>XI19-XN19</f>
        <v>30824.7</v>
      </c>
      <c r="XQ19" s="84">
        <v>5</v>
      </c>
      <c r="XR19" s="34" t="s">
        <v>169</v>
      </c>
      <c r="XS19" s="35" t="s">
        <v>128</v>
      </c>
      <c r="XT19" s="35" t="s">
        <v>170</v>
      </c>
      <c r="XU19" s="35" t="s">
        <v>149</v>
      </c>
      <c r="XV19" s="33" t="s">
        <v>14</v>
      </c>
      <c r="XW19" s="36">
        <v>44774</v>
      </c>
      <c r="XX19" s="36">
        <v>44958</v>
      </c>
      <c r="XY19" s="27">
        <v>33000</v>
      </c>
      <c r="XZ19" s="85">
        <f>XY19*0.0287</f>
        <v>947.1</v>
      </c>
      <c r="YA19" s="81">
        <v>0</v>
      </c>
      <c r="YB19" s="81">
        <f>XY19*3.04%</f>
        <v>1003.2</v>
      </c>
      <c r="YC19" s="85">
        <v>225</v>
      </c>
      <c r="YD19" s="105">
        <f>SUM(XZ19:YC19)</f>
        <v>2175.3000000000002</v>
      </c>
      <c r="YE19" s="106"/>
      <c r="YF19" s="86">
        <f>XY19-YD19</f>
        <v>30824.7</v>
      </c>
      <c r="YG19" s="84">
        <v>5</v>
      </c>
      <c r="YH19" s="34" t="s">
        <v>169</v>
      </c>
      <c r="YI19" s="35" t="s">
        <v>128</v>
      </c>
      <c r="YJ19" s="35" t="s">
        <v>170</v>
      </c>
      <c r="YK19" s="35" t="s">
        <v>149</v>
      </c>
      <c r="YL19" s="33" t="s">
        <v>14</v>
      </c>
      <c r="YM19" s="36">
        <v>44774</v>
      </c>
      <c r="YN19" s="36">
        <v>44958</v>
      </c>
      <c r="YO19" s="27">
        <v>33000</v>
      </c>
      <c r="YP19" s="85">
        <f>YO19*0.0287</f>
        <v>947.1</v>
      </c>
      <c r="YQ19" s="81">
        <v>0</v>
      </c>
      <c r="YR19" s="81">
        <f>YO19*3.04%</f>
        <v>1003.2</v>
      </c>
      <c r="YS19" s="85">
        <v>225</v>
      </c>
      <c r="YT19" s="105">
        <f>SUM(YP19:YS19)</f>
        <v>2175.3000000000002</v>
      </c>
      <c r="YU19" s="106"/>
      <c r="YV19" s="86">
        <f>YO19-YT19</f>
        <v>30824.7</v>
      </c>
      <c r="YW19" s="84">
        <v>5</v>
      </c>
      <c r="YX19" s="34" t="s">
        <v>169</v>
      </c>
      <c r="YY19" s="35" t="s">
        <v>128</v>
      </c>
      <c r="YZ19" s="35" t="s">
        <v>170</v>
      </c>
      <c r="ZA19" s="35" t="s">
        <v>149</v>
      </c>
      <c r="ZB19" s="33" t="s">
        <v>14</v>
      </c>
      <c r="ZC19" s="36">
        <v>44774</v>
      </c>
      <c r="ZD19" s="36">
        <v>44958</v>
      </c>
      <c r="ZE19" s="27">
        <v>33000</v>
      </c>
      <c r="ZF19" s="85">
        <f>ZE19*0.0287</f>
        <v>947.1</v>
      </c>
      <c r="ZG19" s="81">
        <v>0</v>
      </c>
      <c r="ZH19" s="81">
        <f>ZE19*3.04%</f>
        <v>1003.2</v>
      </c>
      <c r="ZI19" s="85">
        <v>225</v>
      </c>
      <c r="ZJ19" s="105">
        <f>SUM(ZF19:ZI19)</f>
        <v>2175.3000000000002</v>
      </c>
      <c r="ZK19" s="106"/>
      <c r="ZL19" s="86">
        <f>ZE19-ZJ19</f>
        <v>30824.7</v>
      </c>
      <c r="ZM19" s="84">
        <v>5</v>
      </c>
      <c r="ZN19" s="34" t="s">
        <v>169</v>
      </c>
      <c r="ZO19" s="35" t="s">
        <v>128</v>
      </c>
      <c r="ZP19" s="35" t="s">
        <v>170</v>
      </c>
      <c r="ZQ19" s="35" t="s">
        <v>149</v>
      </c>
      <c r="ZR19" s="33" t="s">
        <v>14</v>
      </c>
      <c r="ZS19" s="36">
        <v>44774</v>
      </c>
      <c r="ZT19" s="36">
        <v>44958</v>
      </c>
      <c r="ZU19" s="27">
        <v>33000</v>
      </c>
      <c r="ZV19" s="85">
        <f>ZU19*0.0287</f>
        <v>947.1</v>
      </c>
      <c r="ZW19" s="81">
        <v>0</v>
      </c>
      <c r="ZX19" s="81">
        <f>ZU19*3.04%</f>
        <v>1003.2</v>
      </c>
      <c r="ZY19" s="85">
        <v>225</v>
      </c>
      <c r="ZZ19" s="105">
        <f>SUM(ZV19:ZY19)</f>
        <v>2175.3000000000002</v>
      </c>
      <c r="AAA19" s="106"/>
      <c r="AAB19" s="86">
        <f>ZU19-ZZ19</f>
        <v>30824.7</v>
      </c>
      <c r="AAC19" s="84">
        <v>5</v>
      </c>
      <c r="AAD19" s="34" t="s">
        <v>169</v>
      </c>
      <c r="AAE19" s="35" t="s">
        <v>128</v>
      </c>
      <c r="AAF19" s="35" t="s">
        <v>170</v>
      </c>
      <c r="AAG19" s="35" t="s">
        <v>149</v>
      </c>
      <c r="AAH19" s="33" t="s">
        <v>14</v>
      </c>
      <c r="AAI19" s="36">
        <v>44774</v>
      </c>
      <c r="AAJ19" s="36">
        <v>44958</v>
      </c>
      <c r="AAK19" s="27">
        <v>33000</v>
      </c>
      <c r="AAL19" s="85">
        <f>AAK19*0.0287</f>
        <v>947.1</v>
      </c>
      <c r="AAM19" s="81">
        <v>0</v>
      </c>
      <c r="AAN19" s="81">
        <f>AAK19*3.04%</f>
        <v>1003.2</v>
      </c>
      <c r="AAO19" s="85">
        <v>225</v>
      </c>
      <c r="AAP19" s="105">
        <f>SUM(AAL19:AAO19)</f>
        <v>2175.3000000000002</v>
      </c>
      <c r="AAQ19" s="106"/>
      <c r="AAR19" s="86">
        <f>AAK19-AAP19</f>
        <v>30824.7</v>
      </c>
      <c r="AAS19" s="84">
        <v>5</v>
      </c>
      <c r="AAT19" s="34" t="s">
        <v>169</v>
      </c>
      <c r="AAU19" s="35" t="s">
        <v>128</v>
      </c>
      <c r="AAV19" s="35" t="s">
        <v>170</v>
      </c>
      <c r="AAW19" s="35" t="s">
        <v>149</v>
      </c>
      <c r="AAX19" s="33" t="s">
        <v>14</v>
      </c>
      <c r="AAY19" s="36">
        <v>44774</v>
      </c>
      <c r="AAZ19" s="36">
        <v>44958</v>
      </c>
      <c r="ABA19" s="27">
        <v>33000</v>
      </c>
      <c r="ABB19" s="85">
        <f>ABA19*0.0287</f>
        <v>947.1</v>
      </c>
      <c r="ABC19" s="81">
        <v>0</v>
      </c>
      <c r="ABD19" s="81">
        <f>ABA19*3.04%</f>
        <v>1003.2</v>
      </c>
      <c r="ABE19" s="85">
        <v>225</v>
      </c>
      <c r="ABF19" s="105">
        <f>SUM(ABB19:ABE19)</f>
        <v>2175.3000000000002</v>
      </c>
      <c r="ABG19" s="106"/>
      <c r="ABH19" s="86">
        <f>ABA19-ABF19</f>
        <v>30824.7</v>
      </c>
      <c r="ABI19" s="84">
        <v>5</v>
      </c>
      <c r="ABJ19" s="34" t="s">
        <v>169</v>
      </c>
      <c r="ABK19" s="35" t="s">
        <v>128</v>
      </c>
      <c r="ABL19" s="35" t="s">
        <v>170</v>
      </c>
      <c r="ABM19" s="35" t="s">
        <v>149</v>
      </c>
      <c r="ABN19" s="33" t="s">
        <v>14</v>
      </c>
      <c r="ABO19" s="36">
        <v>44774</v>
      </c>
      <c r="ABP19" s="36">
        <v>44958</v>
      </c>
      <c r="ABQ19" s="27">
        <v>33000</v>
      </c>
      <c r="ABR19" s="85">
        <f>ABQ19*0.0287</f>
        <v>947.1</v>
      </c>
      <c r="ABS19" s="81">
        <v>0</v>
      </c>
      <c r="ABT19" s="81">
        <f>ABQ19*3.04%</f>
        <v>1003.2</v>
      </c>
      <c r="ABU19" s="85">
        <v>225</v>
      </c>
      <c r="ABV19" s="105">
        <f>SUM(ABR19:ABU19)</f>
        <v>2175.3000000000002</v>
      </c>
      <c r="ABW19" s="106"/>
      <c r="ABX19" s="86">
        <f>ABQ19-ABV19</f>
        <v>30824.7</v>
      </c>
      <c r="ABY19" s="84">
        <v>5</v>
      </c>
      <c r="ABZ19" s="34" t="s">
        <v>169</v>
      </c>
      <c r="ACA19" s="35" t="s">
        <v>128</v>
      </c>
      <c r="ACB19" s="35" t="s">
        <v>170</v>
      </c>
      <c r="ACC19" s="35" t="s">
        <v>149</v>
      </c>
      <c r="ACD19" s="33" t="s">
        <v>14</v>
      </c>
      <c r="ACE19" s="36">
        <v>44774</v>
      </c>
      <c r="ACF19" s="36">
        <v>44958</v>
      </c>
      <c r="ACG19" s="27">
        <v>33000</v>
      </c>
      <c r="ACH19" s="85">
        <f>ACG19*0.0287</f>
        <v>947.1</v>
      </c>
      <c r="ACI19" s="81">
        <v>0</v>
      </c>
      <c r="ACJ19" s="81">
        <f>ACG19*3.04%</f>
        <v>1003.2</v>
      </c>
      <c r="ACK19" s="85">
        <v>225</v>
      </c>
      <c r="ACL19" s="105">
        <f>SUM(ACH19:ACK19)</f>
        <v>2175.3000000000002</v>
      </c>
      <c r="ACM19" s="106"/>
      <c r="ACN19" s="86">
        <f>ACG19-ACL19</f>
        <v>30824.7</v>
      </c>
      <c r="ACO19" s="84">
        <v>5</v>
      </c>
      <c r="ACP19" s="34" t="s">
        <v>169</v>
      </c>
      <c r="ACQ19" s="35" t="s">
        <v>128</v>
      </c>
      <c r="ACR19" s="35" t="s">
        <v>170</v>
      </c>
      <c r="ACS19" s="35" t="s">
        <v>149</v>
      </c>
      <c r="ACT19" s="33" t="s">
        <v>14</v>
      </c>
      <c r="ACU19" s="36">
        <v>44774</v>
      </c>
      <c r="ACV19" s="36">
        <v>44958</v>
      </c>
      <c r="ACW19" s="27">
        <v>33000</v>
      </c>
      <c r="ACX19" s="85">
        <f>ACW19*0.0287</f>
        <v>947.1</v>
      </c>
      <c r="ACY19" s="81">
        <v>0</v>
      </c>
      <c r="ACZ19" s="81">
        <f>ACW19*3.04%</f>
        <v>1003.2</v>
      </c>
      <c r="ADA19" s="85">
        <v>225</v>
      </c>
      <c r="ADB19" s="105">
        <f>SUM(ACX19:ADA19)</f>
        <v>2175.3000000000002</v>
      </c>
      <c r="ADC19" s="106"/>
      <c r="ADD19" s="86">
        <f>ACW19-ADB19</f>
        <v>30824.7</v>
      </c>
      <c r="ADE19" s="84">
        <v>5</v>
      </c>
      <c r="ADF19" s="34" t="s">
        <v>169</v>
      </c>
      <c r="ADG19" s="35" t="s">
        <v>128</v>
      </c>
      <c r="ADH19" s="35" t="s">
        <v>170</v>
      </c>
      <c r="ADI19" s="35" t="s">
        <v>149</v>
      </c>
      <c r="ADJ19" s="33" t="s">
        <v>14</v>
      </c>
      <c r="ADK19" s="36">
        <v>44774</v>
      </c>
      <c r="ADL19" s="36">
        <v>44958</v>
      </c>
      <c r="ADM19" s="27">
        <v>33000</v>
      </c>
      <c r="ADN19" s="85">
        <f>ADM19*0.0287</f>
        <v>947.1</v>
      </c>
      <c r="ADO19" s="81">
        <v>0</v>
      </c>
      <c r="ADP19" s="81">
        <f>ADM19*3.04%</f>
        <v>1003.2</v>
      </c>
      <c r="ADQ19" s="85">
        <v>225</v>
      </c>
      <c r="ADR19" s="105">
        <f>SUM(ADN19:ADQ19)</f>
        <v>2175.3000000000002</v>
      </c>
      <c r="ADS19" s="106"/>
      <c r="ADT19" s="86">
        <f>ADM19-ADR19</f>
        <v>30824.7</v>
      </c>
      <c r="ADU19" s="84">
        <v>5</v>
      </c>
      <c r="ADV19" s="34" t="s">
        <v>169</v>
      </c>
      <c r="ADW19" s="35" t="s">
        <v>128</v>
      </c>
      <c r="ADX19" s="35" t="s">
        <v>170</v>
      </c>
      <c r="ADY19" s="35" t="s">
        <v>149</v>
      </c>
      <c r="ADZ19" s="33" t="s">
        <v>14</v>
      </c>
      <c r="AEA19" s="36">
        <v>44774</v>
      </c>
      <c r="AEB19" s="36">
        <v>44958</v>
      </c>
      <c r="AEC19" s="27">
        <v>33000</v>
      </c>
      <c r="AED19" s="85">
        <f>AEC19*0.0287</f>
        <v>947.1</v>
      </c>
      <c r="AEE19" s="81">
        <v>0</v>
      </c>
      <c r="AEF19" s="81">
        <f>AEC19*3.04%</f>
        <v>1003.2</v>
      </c>
      <c r="AEG19" s="85">
        <v>225</v>
      </c>
      <c r="AEH19" s="105">
        <f>SUM(AED19:AEG19)</f>
        <v>2175.3000000000002</v>
      </c>
      <c r="AEI19" s="106"/>
      <c r="AEJ19" s="86">
        <f>AEC19-AEH19</f>
        <v>30824.7</v>
      </c>
      <c r="AEK19" s="84">
        <v>5</v>
      </c>
      <c r="AEL19" s="34" t="s">
        <v>169</v>
      </c>
      <c r="AEM19" s="35" t="s">
        <v>128</v>
      </c>
      <c r="AEN19" s="35" t="s">
        <v>170</v>
      </c>
      <c r="AEO19" s="35" t="s">
        <v>149</v>
      </c>
      <c r="AEP19" s="33" t="s">
        <v>14</v>
      </c>
      <c r="AEQ19" s="36">
        <v>44774</v>
      </c>
      <c r="AER19" s="36">
        <v>44958</v>
      </c>
      <c r="AES19" s="27">
        <v>33000</v>
      </c>
      <c r="AET19" s="85">
        <f>AES19*0.0287</f>
        <v>947.1</v>
      </c>
      <c r="AEU19" s="81">
        <v>0</v>
      </c>
      <c r="AEV19" s="81">
        <f>AES19*3.04%</f>
        <v>1003.2</v>
      </c>
      <c r="AEW19" s="85">
        <v>225</v>
      </c>
      <c r="AEX19" s="105">
        <f>SUM(AET19:AEW19)</f>
        <v>2175.3000000000002</v>
      </c>
      <c r="AEY19" s="106"/>
      <c r="AEZ19" s="86">
        <f>AES19-AEX19</f>
        <v>30824.7</v>
      </c>
      <c r="AFA19" s="84">
        <v>5</v>
      </c>
      <c r="AFB19" s="34" t="s">
        <v>169</v>
      </c>
      <c r="AFC19" s="35" t="s">
        <v>128</v>
      </c>
      <c r="AFD19" s="35" t="s">
        <v>170</v>
      </c>
      <c r="AFE19" s="35" t="s">
        <v>149</v>
      </c>
      <c r="AFF19" s="33" t="s">
        <v>14</v>
      </c>
      <c r="AFG19" s="36">
        <v>44774</v>
      </c>
      <c r="AFH19" s="36">
        <v>44958</v>
      </c>
      <c r="AFI19" s="27">
        <v>33000</v>
      </c>
      <c r="AFJ19" s="85">
        <f>AFI19*0.0287</f>
        <v>947.1</v>
      </c>
      <c r="AFK19" s="81">
        <v>0</v>
      </c>
      <c r="AFL19" s="81">
        <f>AFI19*3.04%</f>
        <v>1003.2</v>
      </c>
      <c r="AFM19" s="85">
        <v>225</v>
      </c>
      <c r="AFN19" s="105">
        <f>SUM(AFJ19:AFM19)</f>
        <v>2175.3000000000002</v>
      </c>
      <c r="AFO19" s="106"/>
      <c r="AFP19" s="86">
        <f>AFI19-AFN19</f>
        <v>30824.7</v>
      </c>
      <c r="AFQ19" s="84">
        <v>5</v>
      </c>
      <c r="AFR19" s="34" t="s">
        <v>169</v>
      </c>
      <c r="AFS19" s="35" t="s">
        <v>128</v>
      </c>
      <c r="AFT19" s="35" t="s">
        <v>170</v>
      </c>
      <c r="AFU19" s="35" t="s">
        <v>149</v>
      </c>
      <c r="AFV19" s="33" t="s">
        <v>14</v>
      </c>
      <c r="AFW19" s="36">
        <v>44774</v>
      </c>
      <c r="AFX19" s="36">
        <v>44958</v>
      </c>
      <c r="AFY19" s="27">
        <v>33000</v>
      </c>
      <c r="AFZ19" s="85">
        <f>AFY19*0.0287</f>
        <v>947.1</v>
      </c>
      <c r="AGA19" s="81">
        <v>0</v>
      </c>
      <c r="AGB19" s="81">
        <f>AFY19*3.04%</f>
        <v>1003.2</v>
      </c>
      <c r="AGC19" s="85">
        <v>225</v>
      </c>
      <c r="AGD19" s="105">
        <f>SUM(AFZ19:AGC19)</f>
        <v>2175.3000000000002</v>
      </c>
      <c r="AGE19" s="106"/>
      <c r="AGF19" s="86">
        <f>AFY19-AGD19</f>
        <v>30824.7</v>
      </c>
      <c r="AGG19" s="84">
        <v>5</v>
      </c>
      <c r="AGH19" s="34" t="s">
        <v>169</v>
      </c>
      <c r="AGI19" s="35" t="s">
        <v>128</v>
      </c>
      <c r="AGJ19" s="35" t="s">
        <v>170</v>
      </c>
      <c r="AGK19" s="35" t="s">
        <v>149</v>
      </c>
      <c r="AGL19" s="33" t="s">
        <v>14</v>
      </c>
      <c r="AGM19" s="36">
        <v>44774</v>
      </c>
      <c r="AGN19" s="36">
        <v>44958</v>
      </c>
      <c r="AGO19" s="27">
        <v>33000</v>
      </c>
      <c r="AGP19" s="85">
        <f>AGO19*0.0287</f>
        <v>947.1</v>
      </c>
      <c r="AGQ19" s="81">
        <v>0</v>
      </c>
      <c r="AGR19" s="81">
        <f>AGO19*3.04%</f>
        <v>1003.2</v>
      </c>
      <c r="AGS19" s="85">
        <v>225</v>
      </c>
      <c r="AGT19" s="105">
        <f>SUM(AGP19:AGS19)</f>
        <v>2175.3000000000002</v>
      </c>
      <c r="AGU19" s="106"/>
      <c r="AGV19" s="86">
        <f>AGO19-AGT19</f>
        <v>30824.7</v>
      </c>
      <c r="AGW19" s="84">
        <v>5</v>
      </c>
      <c r="AGX19" s="34" t="s">
        <v>169</v>
      </c>
      <c r="AGY19" s="35" t="s">
        <v>128</v>
      </c>
      <c r="AGZ19" s="35" t="s">
        <v>170</v>
      </c>
      <c r="AHA19" s="35" t="s">
        <v>149</v>
      </c>
      <c r="AHB19" s="33" t="s">
        <v>14</v>
      </c>
      <c r="AHC19" s="36">
        <v>44774</v>
      </c>
      <c r="AHD19" s="36">
        <v>44958</v>
      </c>
      <c r="AHE19" s="27">
        <v>33000</v>
      </c>
      <c r="AHF19" s="85">
        <f>AHE19*0.0287</f>
        <v>947.1</v>
      </c>
      <c r="AHG19" s="81">
        <v>0</v>
      </c>
      <c r="AHH19" s="81">
        <f>AHE19*3.04%</f>
        <v>1003.2</v>
      </c>
      <c r="AHI19" s="85">
        <v>225</v>
      </c>
      <c r="AHJ19" s="105">
        <f>SUM(AHF19:AHI19)</f>
        <v>2175.3000000000002</v>
      </c>
      <c r="AHK19" s="106"/>
      <c r="AHL19" s="86">
        <f>AHE19-AHJ19</f>
        <v>30824.7</v>
      </c>
      <c r="AHM19" s="84">
        <v>5</v>
      </c>
      <c r="AHN19" s="34" t="s">
        <v>169</v>
      </c>
      <c r="AHO19" s="35" t="s">
        <v>128</v>
      </c>
      <c r="AHP19" s="35" t="s">
        <v>170</v>
      </c>
      <c r="AHQ19" s="35" t="s">
        <v>149</v>
      </c>
      <c r="AHR19" s="33" t="s">
        <v>14</v>
      </c>
      <c r="AHS19" s="36">
        <v>44774</v>
      </c>
      <c r="AHT19" s="36">
        <v>44958</v>
      </c>
      <c r="AHU19" s="27">
        <v>33000</v>
      </c>
      <c r="AHV19" s="85">
        <f>AHU19*0.0287</f>
        <v>947.1</v>
      </c>
      <c r="AHW19" s="81">
        <v>0</v>
      </c>
      <c r="AHX19" s="81">
        <f>AHU19*3.04%</f>
        <v>1003.2</v>
      </c>
      <c r="AHY19" s="85">
        <v>225</v>
      </c>
      <c r="AHZ19" s="105">
        <f>SUM(AHV19:AHY19)</f>
        <v>2175.3000000000002</v>
      </c>
      <c r="AIA19" s="106"/>
      <c r="AIB19" s="86">
        <f>AHU19-AHZ19</f>
        <v>30824.7</v>
      </c>
      <c r="AIC19" s="84">
        <v>5</v>
      </c>
      <c r="AID19" s="34" t="s">
        <v>169</v>
      </c>
      <c r="AIE19" s="35" t="s">
        <v>128</v>
      </c>
      <c r="AIF19" s="35" t="s">
        <v>170</v>
      </c>
      <c r="AIG19" s="35" t="s">
        <v>149</v>
      </c>
      <c r="AIH19" s="33" t="s">
        <v>14</v>
      </c>
      <c r="AII19" s="36">
        <v>44774</v>
      </c>
      <c r="AIJ19" s="36">
        <v>44958</v>
      </c>
      <c r="AIK19" s="27">
        <v>33000</v>
      </c>
      <c r="AIL19" s="85">
        <f>AIK19*0.0287</f>
        <v>947.1</v>
      </c>
      <c r="AIM19" s="81">
        <v>0</v>
      </c>
      <c r="AIN19" s="81">
        <f>AIK19*3.04%</f>
        <v>1003.2</v>
      </c>
      <c r="AIO19" s="85">
        <v>225</v>
      </c>
      <c r="AIP19" s="105">
        <f>SUM(AIL19:AIO19)</f>
        <v>2175.3000000000002</v>
      </c>
      <c r="AIQ19" s="106"/>
      <c r="AIR19" s="86">
        <f>AIK19-AIP19</f>
        <v>30824.7</v>
      </c>
      <c r="AIS19" s="84">
        <v>5</v>
      </c>
      <c r="AIT19" s="34" t="s">
        <v>169</v>
      </c>
      <c r="AIU19" s="35" t="s">
        <v>128</v>
      </c>
      <c r="AIV19" s="35" t="s">
        <v>170</v>
      </c>
      <c r="AIW19" s="35" t="s">
        <v>149</v>
      </c>
      <c r="AIX19" s="33" t="s">
        <v>14</v>
      </c>
      <c r="AIY19" s="36">
        <v>44774</v>
      </c>
      <c r="AIZ19" s="36">
        <v>44958</v>
      </c>
      <c r="AJA19" s="27">
        <v>33000</v>
      </c>
      <c r="AJB19" s="85">
        <f>AJA19*0.0287</f>
        <v>947.1</v>
      </c>
      <c r="AJC19" s="81">
        <v>0</v>
      </c>
      <c r="AJD19" s="81">
        <f>AJA19*3.04%</f>
        <v>1003.2</v>
      </c>
      <c r="AJE19" s="85">
        <v>225</v>
      </c>
      <c r="AJF19" s="105">
        <f>SUM(AJB19:AJE19)</f>
        <v>2175.3000000000002</v>
      </c>
      <c r="AJG19" s="106"/>
      <c r="AJH19" s="86">
        <f>AJA19-AJF19</f>
        <v>30824.7</v>
      </c>
      <c r="AJI19" s="84">
        <v>5</v>
      </c>
      <c r="AJJ19" s="34" t="s">
        <v>169</v>
      </c>
      <c r="AJK19" s="35" t="s">
        <v>128</v>
      </c>
      <c r="AJL19" s="35" t="s">
        <v>170</v>
      </c>
      <c r="AJM19" s="35" t="s">
        <v>149</v>
      </c>
      <c r="AJN19" s="33" t="s">
        <v>14</v>
      </c>
      <c r="AJO19" s="36">
        <v>44774</v>
      </c>
      <c r="AJP19" s="36">
        <v>44958</v>
      </c>
      <c r="AJQ19" s="27">
        <v>33000</v>
      </c>
      <c r="AJR19" s="85">
        <f>AJQ19*0.0287</f>
        <v>947.1</v>
      </c>
      <c r="AJS19" s="81">
        <v>0</v>
      </c>
      <c r="AJT19" s="81">
        <f>AJQ19*3.04%</f>
        <v>1003.2</v>
      </c>
      <c r="AJU19" s="85">
        <v>225</v>
      </c>
      <c r="AJV19" s="105">
        <f>SUM(AJR19:AJU19)</f>
        <v>2175.3000000000002</v>
      </c>
      <c r="AJW19" s="106"/>
      <c r="AJX19" s="86">
        <f>AJQ19-AJV19</f>
        <v>30824.7</v>
      </c>
      <c r="AJY19" s="84">
        <v>5</v>
      </c>
      <c r="AJZ19" s="34" t="s">
        <v>169</v>
      </c>
      <c r="AKA19" s="35" t="s">
        <v>128</v>
      </c>
      <c r="AKB19" s="35" t="s">
        <v>170</v>
      </c>
      <c r="AKC19" s="35" t="s">
        <v>149</v>
      </c>
      <c r="AKD19" s="33" t="s">
        <v>14</v>
      </c>
      <c r="AKE19" s="36">
        <v>44774</v>
      </c>
      <c r="AKF19" s="36">
        <v>44958</v>
      </c>
      <c r="AKG19" s="27">
        <v>33000</v>
      </c>
      <c r="AKH19" s="85">
        <f>AKG19*0.0287</f>
        <v>947.1</v>
      </c>
      <c r="AKI19" s="81">
        <v>0</v>
      </c>
      <c r="AKJ19" s="81">
        <f>AKG19*3.04%</f>
        <v>1003.2</v>
      </c>
      <c r="AKK19" s="85">
        <v>225</v>
      </c>
      <c r="AKL19" s="105">
        <f>SUM(AKH19:AKK19)</f>
        <v>2175.3000000000002</v>
      </c>
      <c r="AKM19" s="106"/>
      <c r="AKN19" s="86">
        <f>AKG19-AKL19</f>
        <v>30824.7</v>
      </c>
      <c r="AKO19" s="84">
        <v>5</v>
      </c>
      <c r="AKP19" s="34" t="s">
        <v>169</v>
      </c>
      <c r="AKQ19" s="35" t="s">
        <v>128</v>
      </c>
      <c r="AKR19" s="35" t="s">
        <v>170</v>
      </c>
      <c r="AKS19" s="35" t="s">
        <v>149</v>
      </c>
      <c r="AKT19" s="33" t="s">
        <v>14</v>
      </c>
      <c r="AKU19" s="36">
        <v>44774</v>
      </c>
      <c r="AKV19" s="36">
        <v>44958</v>
      </c>
      <c r="AKW19" s="27">
        <v>33000</v>
      </c>
      <c r="AKX19" s="85">
        <f>AKW19*0.0287</f>
        <v>947.1</v>
      </c>
      <c r="AKY19" s="81">
        <v>0</v>
      </c>
      <c r="AKZ19" s="81">
        <f>AKW19*3.04%</f>
        <v>1003.2</v>
      </c>
      <c r="ALA19" s="85">
        <v>225</v>
      </c>
      <c r="ALB19" s="105">
        <f>SUM(AKX19:ALA19)</f>
        <v>2175.3000000000002</v>
      </c>
      <c r="ALC19" s="106"/>
      <c r="ALD19" s="86">
        <f>AKW19-ALB19</f>
        <v>30824.7</v>
      </c>
      <c r="ALE19" s="84">
        <v>5</v>
      </c>
      <c r="ALF19" s="34" t="s">
        <v>169</v>
      </c>
      <c r="ALG19" s="35" t="s">
        <v>128</v>
      </c>
      <c r="ALH19" s="35" t="s">
        <v>170</v>
      </c>
      <c r="ALI19" s="35" t="s">
        <v>149</v>
      </c>
      <c r="ALJ19" s="33" t="s">
        <v>14</v>
      </c>
      <c r="ALK19" s="36">
        <v>44774</v>
      </c>
      <c r="ALL19" s="36">
        <v>44958</v>
      </c>
      <c r="ALM19" s="27">
        <v>33000</v>
      </c>
      <c r="ALN19" s="85">
        <f>ALM19*0.0287</f>
        <v>947.1</v>
      </c>
      <c r="ALO19" s="81">
        <v>0</v>
      </c>
      <c r="ALP19" s="81">
        <f>ALM19*3.04%</f>
        <v>1003.2</v>
      </c>
      <c r="ALQ19" s="85">
        <v>225</v>
      </c>
      <c r="ALR19" s="105">
        <f>SUM(ALN19:ALQ19)</f>
        <v>2175.3000000000002</v>
      </c>
      <c r="ALS19" s="106"/>
      <c r="ALT19" s="86">
        <f>ALM19-ALR19</f>
        <v>30824.7</v>
      </c>
      <c r="ALU19" s="84">
        <v>5</v>
      </c>
      <c r="ALV19" s="34" t="s">
        <v>169</v>
      </c>
      <c r="ALW19" s="35" t="s">
        <v>128</v>
      </c>
      <c r="ALX19" s="35" t="s">
        <v>170</v>
      </c>
      <c r="ALY19" s="35" t="s">
        <v>149</v>
      </c>
      <c r="ALZ19" s="33" t="s">
        <v>14</v>
      </c>
      <c r="AMA19" s="36">
        <v>44774</v>
      </c>
      <c r="AMB19" s="36">
        <v>44958</v>
      </c>
      <c r="AMC19" s="27">
        <v>33000</v>
      </c>
      <c r="AMD19" s="85">
        <f>AMC19*0.0287</f>
        <v>947.1</v>
      </c>
      <c r="AME19" s="81">
        <v>0</v>
      </c>
      <c r="AMF19" s="81">
        <f>AMC19*3.04%</f>
        <v>1003.2</v>
      </c>
      <c r="AMG19" s="85">
        <v>225</v>
      </c>
      <c r="AMH19" s="105">
        <f>SUM(AMD19:AMG19)</f>
        <v>2175.3000000000002</v>
      </c>
      <c r="AMI19" s="106"/>
      <c r="AMJ19" s="86">
        <f>AMC19-AMH19</f>
        <v>30824.7</v>
      </c>
      <c r="AMK19" s="84">
        <v>5</v>
      </c>
      <c r="AML19" s="34" t="s">
        <v>169</v>
      </c>
      <c r="AMM19" s="35" t="s">
        <v>128</v>
      </c>
      <c r="AMN19" s="35" t="s">
        <v>170</v>
      </c>
      <c r="AMO19" s="35" t="s">
        <v>149</v>
      </c>
      <c r="AMP19" s="33" t="s">
        <v>14</v>
      </c>
      <c r="AMQ19" s="36">
        <v>44774</v>
      </c>
      <c r="AMR19" s="36">
        <v>44958</v>
      </c>
      <c r="AMS19" s="27">
        <v>33000</v>
      </c>
      <c r="AMT19" s="85">
        <f>AMS19*0.0287</f>
        <v>947.1</v>
      </c>
      <c r="AMU19" s="81">
        <v>0</v>
      </c>
      <c r="AMV19" s="81">
        <f>AMS19*3.04%</f>
        <v>1003.2</v>
      </c>
      <c r="AMW19" s="85">
        <v>225</v>
      </c>
      <c r="AMX19" s="105">
        <f>SUM(AMT19:AMW19)</f>
        <v>2175.3000000000002</v>
      </c>
      <c r="AMY19" s="106"/>
      <c r="AMZ19" s="86">
        <f>AMS19-AMX19</f>
        <v>30824.7</v>
      </c>
      <c r="ANA19" s="84">
        <v>5</v>
      </c>
      <c r="ANB19" s="34" t="s">
        <v>169</v>
      </c>
      <c r="ANC19" s="35" t="s">
        <v>128</v>
      </c>
      <c r="AND19" s="35" t="s">
        <v>170</v>
      </c>
      <c r="ANE19" s="35" t="s">
        <v>149</v>
      </c>
      <c r="ANF19" s="33" t="s">
        <v>14</v>
      </c>
      <c r="ANG19" s="36">
        <v>44774</v>
      </c>
      <c r="ANH19" s="36">
        <v>44958</v>
      </c>
      <c r="ANI19" s="27">
        <v>33000</v>
      </c>
      <c r="ANJ19" s="85">
        <f>ANI19*0.0287</f>
        <v>947.1</v>
      </c>
      <c r="ANK19" s="81">
        <v>0</v>
      </c>
      <c r="ANL19" s="81">
        <f>ANI19*3.04%</f>
        <v>1003.2</v>
      </c>
      <c r="ANM19" s="85">
        <v>225</v>
      </c>
      <c r="ANN19" s="105">
        <f>SUM(ANJ19:ANM19)</f>
        <v>2175.3000000000002</v>
      </c>
      <c r="ANO19" s="106"/>
      <c r="ANP19" s="86">
        <f>ANI19-ANN19</f>
        <v>30824.7</v>
      </c>
      <c r="ANQ19" s="84">
        <v>5</v>
      </c>
      <c r="ANR19" s="34" t="s">
        <v>169</v>
      </c>
      <c r="ANS19" s="35" t="s">
        <v>128</v>
      </c>
      <c r="ANT19" s="35" t="s">
        <v>170</v>
      </c>
      <c r="ANU19" s="35" t="s">
        <v>149</v>
      </c>
      <c r="ANV19" s="33" t="s">
        <v>14</v>
      </c>
      <c r="ANW19" s="36">
        <v>44774</v>
      </c>
      <c r="ANX19" s="36">
        <v>44958</v>
      </c>
      <c r="ANY19" s="27">
        <v>33000</v>
      </c>
      <c r="ANZ19" s="85">
        <f>ANY19*0.0287</f>
        <v>947.1</v>
      </c>
      <c r="AOA19" s="81">
        <v>0</v>
      </c>
      <c r="AOB19" s="81">
        <f>ANY19*3.04%</f>
        <v>1003.2</v>
      </c>
      <c r="AOC19" s="85">
        <v>225</v>
      </c>
      <c r="AOD19" s="105">
        <f>SUM(ANZ19:AOC19)</f>
        <v>2175.3000000000002</v>
      </c>
      <c r="AOE19" s="106"/>
      <c r="AOF19" s="86">
        <f>ANY19-AOD19</f>
        <v>30824.7</v>
      </c>
      <c r="AOG19" s="84">
        <v>5</v>
      </c>
      <c r="AOH19" s="34" t="s">
        <v>169</v>
      </c>
      <c r="AOI19" s="35" t="s">
        <v>128</v>
      </c>
      <c r="AOJ19" s="35" t="s">
        <v>170</v>
      </c>
      <c r="AOK19" s="35" t="s">
        <v>149</v>
      </c>
      <c r="AOL19" s="33" t="s">
        <v>14</v>
      </c>
      <c r="AOM19" s="36">
        <v>44774</v>
      </c>
      <c r="AON19" s="36">
        <v>44958</v>
      </c>
      <c r="AOO19" s="27">
        <v>33000</v>
      </c>
      <c r="AOP19" s="85">
        <f>AOO19*0.0287</f>
        <v>947.1</v>
      </c>
      <c r="AOQ19" s="81">
        <v>0</v>
      </c>
      <c r="AOR19" s="81">
        <f>AOO19*3.04%</f>
        <v>1003.2</v>
      </c>
      <c r="AOS19" s="85">
        <v>225</v>
      </c>
      <c r="AOT19" s="105">
        <f>SUM(AOP19:AOS19)</f>
        <v>2175.3000000000002</v>
      </c>
      <c r="AOU19" s="106"/>
      <c r="AOV19" s="86">
        <f>AOO19-AOT19</f>
        <v>30824.7</v>
      </c>
      <c r="AOW19" s="84">
        <v>5</v>
      </c>
      <c r="AOX19" s="34" t="s">
        <v>169</v>
      </c>
      <c r="AOY19" s="35" t="s">
        <v>128</v>
      </c>
      <c r="AOZ19" s="35" t="s">
        <v>170</v>
      </c>
      <c r="APA19" s="35" t="s">
        <v>149</v>
      </c>
      <c r="APB19" s="33" t="s">
        <v>14</v>
      </c>
      <c r="APC19" s="36">
        <v>44774</v>
      </c>
      <c r="APD19" s="36">
        <v>44958</v>
      </c>
      <c r="APE19" s="27">
        <v>33000</v>
      </c>
      <c r="APF19" s="85">
        <f>APE19*0.0287</f>
        <v>947.1</v>
      </c>
      <c r="APG19" s="81">
        <v>0</v>
      </c>
      <c r="APH19" s="81">
        <f>APE19*3.04%</f>
        <v>1003.2</v>
      </c>
      <c r="API19" s="85">
        <v>225</v>
      </c>
      <c r="APJ19" s="105">
        <f>SUM(APF19:API19)</f>
        <v>2175.3000000000002</v>
      </c>
      <c r="APK19" s="106"/>
      <c r="APL19" s="86">
        <f>APE19-APJ19</f>
        <v>30824.7</v>
      </c>
      <c r="APM19" s="84">
        <v>5</v>
      </c>
      <c r="APN19" s="34" t="s">
        <v>169</v>
      </c>
      <c r="APO19" s="35" t="s">
        <v>128</v>
      </c>
      <c r="APP19" s="35" t="s">
        <v>170</v>
      </c>
      <c r="APQ19" s="35" t="s">
        <v>149</v>
      </c>
      <c r="APR19" s="33" t="s">
        <v>14</v>
      </c>
      <c r="APS19" s="36">
        <v>44774</v>
      </c>
      <c r="APT19" s="36">
        <v>44958</v>
      </c>
      <c r="APU19" s="27">
        <v>33000</v>
      </c>
      <c r="APV19" s="85">
        <f>APU19*0.0287</f>
        <v>947.1</v>
      </c>
      <c r="APW19" s="81">
        <v>0</v>
      </c>
      <c r="APX19" s="81">
        <f>APU19*3.04%</f>
        <v>1003.2</v>
      </c>
      <c r="APY19" s="85">
        <v>225</v>
      </c>
      <c r="APZ19" s="105">
        <f>SUM(APV19:APY19)</f>
        <v>2175.3000000000002</v>
      </c>
      <c r="AQA19" s="106"/>
      <c r="AQB19" s="86">
        <f>APU19-APZ19</f>
        <v>30824.7</v>
      </c>
      <c r="AQC19" s="84">
        <v>5</v>
      </c>
      <c r="AQD19" s="34" t="s">
        <v>169</v>
      </c>
      <c r="AQE19" s="35" t="s">
        <v>128</v>
      </c>
      <c r="AQF19" s="35" t="s">
        <v>170</v>
      </c>
      <c r="AQG19" s="35" t="s">
        <v>149</v>
      </c>
      <c r="AQH19" s="33" t="s">
        <v>14</v>
      </c>
      <c r="AQI19" s="36">
        <v>44774</v>
      </c>
      <c r="AQJ19" s="36">
        <v>44958</v>
      </c>
      <c r="AQK19" s="27">
        <v>33000</v>
      </c>
      <c r="AQL19" s="85">
        <f>AQK19*0.0287</f>
        <v>947.1</v>
      </c>
      <c r="AQM19" s="81">
        <v>0</v>
      </c>
      <c r="AQN19" s="81">
        <f>AQK19*3.04%</f>
        <v>1003.2</v>
      </c>
      <c r="AQO19" s="85">
        <v>225</v>
      </c>
      <c r="AQP19" s="105">
        <f>SUM(AQL19:AQO19)</f>
        <v>2175.3000000000002</v>
      </c>
      <c r="AQQ19" s="106"/>
      <c r="AQR19" s="86">
        <f>AQK19-AQP19</f>
        <v>30824.7</v>
      </c>
      <c r="AQS19" s="84">
        <v>5</v>
      </c>
      <c r="AQT19" s="34" t="s">
        <v>169</v>
      </c>
      <c r="AQU19" s="35" t="s">
        <v>128</v>
      </c>
      <c r="AQV19" s="35" t="s">
        <v>170</v>
      </c>
      <c r="AQW19" s="35" t="s">
        <v>149</v>
      </c>
      <c r="AQX19" s="33" t="s">
        <v>14</v>
      </c>
      <c r="AQY19" s="36">
        <v>44774</v>
      </c>
      <c r="AQZ19" s="36">
        <v>44958</v>
      </c>
      <c r="ARA19" s="27">
        <v>33000</v>
      </c>
      <c r="ARB19" s="85">
        <f>ARA19*0.0287</f>
        <v>947.1</v>
      </c>
      <c r="ARC19" s="81">
        <v>0</v>
      </c>
      <c r="ARD19" s="81">
        <f>ARA19*3.04%</f>
        <v>1003.2</v>
      </c>
      <c r="ARE19" s="85">
        <v>225</v>
      </c>
      <c r="ARF19" s="105">
        <f>SUM(ARB19:ARE19)</f>
        <v>2175.3000000000002</v>
      </c>
      <c r="ARG19" s="106"/>
      <c r="ARH19" s="86">
        <f>ARA19-ARF19</f>
        <v>30824.7</v>
      </c>
      <c r="ARI19" s="84">
        <v>5</v>
      </c>
      <c r="ARJ19" s="34" t="s">
        <v>169</v>
      </c>
      <c r="ARK19" s="35" t="s">
        <v>128</v>
      </c>
      <c r="ARL19" s="35" t="s">
        <v>170</v>
      </c>
      <c r="ARM19" s="35" t="s">
        <v>149</v>
      </c>
      <c r="ARN19" s="33" t="s">
        <v>14</v>
      </c>
      <c r="ARO19" s="36">
        <v>44774</v>
      </c>
      <c r="ARP19" s="36">
        <v>44958</v>
      </c>
      <c r="ARQ19" s="27">
        <v>33000</v>
      </c>
      <c r="ARR19" s="85">
        <f>ARQ19*0.0287</f>
        <v>947.1</v>
      </c>
      <c r="ARS19" s="81">
        <v>0</v>
      </c>
      <c r="ART19" s="81">
        <f>ARQ19*3.04%</f>
        <v>1003.2</v>
      </c>
      <c r="ARU19" s="85">
        <v>225</v>
      </c>
      <c r="ARV19" s="105">
        <f>SUM(ARR19:ARU19)</f>
        <v>2175.3000000000002</v>
      </c>
      <c r="ARW19" s="106"/>
      <c r="ARX19" s="86">
        <f>ARQ19-ARV19</f>
        <v>30824.7</v>
      </c>
      <c r="ARY19" s="84">
        <v>5</v>
      </c>
      <c r="ARZ19" s="34" t="s">
        <v>169</v>
      </c>
      <c r="ASA19" s="35" t="s">
        <v>128</v>
      </c>
      <c r="ASB19" s="35" t="s">
        <v>170</v>
      </c>
      <c r="ASC19" s="35" t="s">
        <v>149</v>
      </c>
      <c r="ASD19" s="33" t="s">
        <v>14</v>
      </c>
      <c r="ASE19" s="36">
        <v>44774</v>
      </c>
      <c r="ASF19" s="36">
        <v>44958</v>
      </c>
      <c r="ASG19" s="27">
        <v>33000</v>
      </c>
      <c r="ASH19" s="85">
        <f>ASG19*0.0287</f>
        <v>947.1</v>
      </c>
      <c r="ASI19" s="81">
        <v>0</v>
      </c>
      <c r="ASJ19" s="81">
        <f>ASG19*3.04%</f>
        <v>1003.2</v>
      </c>
      <c r="ASK19" s="85">
        <v>225</v>
      </c>
      <c r="ASL19" s="105">
        <f>SUM(ASH19:ASK19)</f>
        <v>2175.3000000000002</v>
      </c>
      <c r="ASM19" s="106"/>
      <c r="ASN19" s="86">
        <f>ASG19-ASL19</f>
        <v>30824.7</v>
      </c>
      <c r="ASO19" s="84">
        <v>5</v>
      </c>
      <c r="ASP19" s="34" t="s">
        <v>169</v>
      </c>
      <c r="ASQ19" s="35" t="s">
        <v>128</v>
      </c>
      <c r="ASR19" s="35" t="s">
        <v>170</v>
      </c>
      <c r="ASS19" s="35" t="s">
        <v>149</v>
      </c>
      <c r="AST19" s="33" t="s">
        <v>14</v>
      </c>
      <c r="ASU19" s="36">
        <v>44774</v>
      </c>
      <c r="ASV19" s="36">
        <v>44958</v>
      </c>
      <c r="ASW19" s="27">
        <v>33000</v>
      </c>
      <c r="ASX19" s="85">
        <f>ASW19*0.0287</f>
        <v>947.1</v>
      </c>
      <c r="ASY19" s="81">
        <v>0</v>
      </c>
      <c r="ASZ19" s="81">
        <f>ASW19*3.04%</f>
        <v>1003.2</v>
      </c>
      <c r="ATA19" s="85">
        <v>225</v>
      </c>
      <c r="ATB19" s="105">
        <f>SUM(ASX19:ATA19)</f>
        <v>2175.3000000000002</v>
      </c>
      <c r="ATC19" s="106"/>
      <c r="ATD19" s="86">
        <f>ASW19-ATB19</f>
        <v>30824.7</v>
      </c>
      <c r="ATE19" s="84">
        <v>5</v>
      </c>
      <c r="ATF19" s="34" t="s">
        <v>169</v>
      </c>
      <c r="ATG19" s="35" t="s">
        <v>128</v>
      </c>
      <c r="ATH19" s="35" t="s">
        <v>170</v>
      </c>
      <c r="ATI19" s="35" t="s">
        <v>149</v>
      </c>
      <c r="ATJ19" s="33" t="s">
        <v>14</v>
      </c>
      <c r="ATK19" s="36">
        <v>44774</v>
      </c>
      <c r="ATL19" s="36">
        <v>44958</v>
      </c>
      <c r="ATM19" s="27">
        <v>33000</v>
      </c>
      <c r="ATN19" s="85">
        <f>ATM19*0.0287</f>
        <v>947.1</v>
      </c>
      <c r="ATO19" s="81">
        <v>0</v>
      </c>
      <c r="ATP19" s="81">
        <f>ATM19*3.04%</f>
        <v>1003.2</v>
      </c>
      <c r="ATQ19" s="85">
        <v>225</v>
      </c>
      <c r="ATR19" s="105">
        <f>SUM(ATN19:ATQ19)</f>
        <v>2175.3000000000002</v>
      </c>
      <c r="ATS19" s="106"/>
      <c r="ATT19" s="86">
        <f>ATM19-ATR19</f>
        <v>30824.7</v>
      </c>
      <c r="ATU19" s="84">
        <v>5</v>
      </c>
      <c r="ATV19" s="34" t="s">
        <v>169</v>
      </c>
      <c r="ATW19" s="35" t="s">
        <v>128</v>
      </c>
      <c r="ATX19" s="35" t="s">
        <v>170</v>
      </c>
      <c r="ATY19" s="35" t="s">
        <v>149</v>
      </c>
      <c r="ATZ19" s="33" t="s">
        <v>14</v>
      </c>
      <c r="AUA19" s="36">
        <v>44774</v>
      </c>
      <c r="AUB19" s="36">
        <v>44958</v>
      </c>
      <c r="AUC19" s="27">
        <v>33000</v>
      </c>
      <c r="AUD19" s="85">
        <f>AUC19*0.0287</f>
        <v>947.1</v>
      </c>
      <c r="AUE19" s="81">
        <v>0</v>
      </c>
      <c r="AUF19" s="81">
        <f>AUC19*3.04%</f>
        <v>1003.2</v>
      </c>
      <c r="AUG19" s="85">
        <v>225</v>
      </c>
      <c r="AUH19" s="105">
        <f>SUM(AUD19:AUG19)</f>
        <v>2175.3000000000002</v>
      </c>
      <c r="AUI19" s="106"/>
      <c r="AUJ19" s="86">
        <f>AUC19-AUH19</f>
        <v>30824.7</v>
      </c>
      <c r="AUK19" s="84">
        <v>5</v>
      </c>
      <c r="AUL19" s="34" t="s">
        <v>169</v>
      </c>
      <c r="AUM19" s="35" t="s">
        <v>128</v>
      </c>
      <c r="AUN19" s="35" t="s">
        <v>170</v>
      </c>
      <c r="AUO19" s="35" t="s">
        <v>149</v>
      </c>
      <c r="AUP19" s="33" t="s">
        <v>14</v>
      </c>
      <c r="AUQ19" s="36">
        <v>44774</v>
      </c>
      <c r="AUR19" s="36">
        <v>44958</v>
      </c>
      <c r="AUS19" s="27">
        <v>33000</v>
      </c>
      <c r="AUT19" s="85">
        <f>AUS19*0.0287</f>
        <v>947.1</v>
      </c>
      <c r="AUU19" s="81">
        <v>0</v>
      </c>
      <c r="AUV19" s="81">
        <f>AUS19*3.04%</f>
        <v>1003.2</v>
      </c>
      <c r="AUW19" s="85">
        <v>225</v>
      </c>
      <c r="AUX19" s="105">
        <f>SUM(AUT19:AUW19)</f>
        <v>2175.3000000000002</v>
      </c>
      <c r="AUY19" s="106"/>
      <c r="AUZ19" s="86">
        <f>AUS19-AUX19</f>
        <v>30824.7</v>
      </c>
      <c r="AVA19" s="84">
        <v>5</v>
      </c>
      <c r="AVB19" s="34" t="s">
        <v>169</v>
      </c>
      <c r="AVC19" s="35" t="s">
        <v>128</v>
      </c>
      <c r="AVD19" s="35" t="s">
        <v>170</v>
      </c>
      <c r="AVE19" s="35" t="s">
        <v>149</v>
      </c>
      <c r="AVF19" s="33" t="s">
        <v>14</v>
      </c>
      <c r="AVG19" s="36">
        <v>44774</v>
      </c>
      <c r="AVH19" s="36">
        <v>44958</v>
      </c>
      <c r="AVI19" s="27">
        <v>33000</v>
      </c>
      <c r="AVJ19" s="85">
        <f>AVI19*0.0287</f>
        <v>947.1</v>
      </c>
      <c r="AVK19" s="81">
        <v>0</v>
      </c>
      <c r="AVL19" s="81">
        <f>AVI19*3.04%</f>
        <v>1003.2</v>
      </c>
      <c r="AVM19" s="85">
        <v>225</v>
      </c>
      <c r="AVN19" s="105">
        <f>SUM(AVJ19:AVM19)</f>
        <v>2175.3000000000002</v>
      </c>
      <c r="AVO19" s="106"/>
      <c r="AVP19" s="86">
        <f>AVI19-AVN19</f>
        <v>30824.7</v>
      </c>
      <c r="AVQ19" s="84">
        <v>5</v>
      </c>
      <c r="AVR19" s="34" t="s">
        <v>169</v>
      </c>
      <c r="AVS19" s="35" t="s">
        <v>128</v>
      </c>
      <c r="AVT19" s="35" t="s">
        <v>170</v>
      </c>
      <c r="AVU19" s="35" t="s">
        <v>149</v>
      </c>
      <c r="AVV19" s="33" t="s">
        <v>14</v>
      </c>
      <c r="AVW19" s="36">
        <v>44774</v>
      </c>
      <c r="AVX19" s="36">
        <v>44958</v>
      </c>
      <c r="AVY19" s="27">
        <v>33000</v>
      </c>
      <c r="AVZ19" s="85">
        <f>AVY19*0.0287</f>
        <v>947.1</v>
      </c>
      <c r="AWA19" s="81">
        <v>0</v>
      </c>
      <c r="AWB19" s="81">
        <f>AVY19*3.04%</f>
        <v>1003.2</v>
      </c>
      <c r="AWC19" s="85">
        <v>225</v>
      </c>
      <c r="AWD19" s="105">
        <f>SUM(AVZ19:AWC19)</f>
        <v>2175.3000000000002</v>
      </c>
      <c r="AWE19" s="106"/>
      <c r="AWF19" s="86">
        <f>AVY19-AWD19</f>
        <v>30824.7</v>
      </c>
      <c r="AWG19" s="84">
        <v>5</v>
      </c>
      <c r="AWH19" s="34" t="s">
        <v>169</v>
      </c>
      <c r="AWI19" s="35" t="s">
        <v>128</v>
      </c>
      <c r="AWJ19" s="35" t="s">
        <v>170</v>
      </c>
      <c r="AWK19" s="35" t="s">
        <v>149</v>
      </c>
      <c r="AWL19" s="33" t="s">
        <v>14</v>
      </c>
      <c r="AWM19" s="36">
        <v>44774</v>
      </c>
      <c r="AWN19" s="36">
        <v>44958</v>
      </c>
      <c r="AWO19" s="27">
        <v>33000</v>
      </c>
      <c r="AWP19" s="85">
        <f>AWO19*0.0287</f>
        <v>947.1</v>
      </c>
      <c r="AWQ19" s="81">
        <v>0</v>
      </c>
      <c r="AWR19" s="81">
        <f>AWO19*3.04%</f>
        <v>1003.2</v>
      </c>
      <c r="AWS19" s="85">
        <v>225</v>
      </c>
      <c r="AWT19" s="105">
        <f>SUM(AWP19:AWS19)</f>
        <v>2175.3000000000002</v>
      </c>
      <c r="AWU19" s="106"/>
      <c r="AWV19" s="86">
        <f>AWO19-AWT19</f>
        <v>30824.7</v>
      </c>
      <c r="AWW19" s="84">
        <v>5</v>
      </c>
      <c r="AWX19" s="34" t="s">
        <v>169</v>
      </c>
      <c r="AWY19" s="35" t="s">
        <v>128</v>
      </c>
      <c r="AWZ19" s="35" t="s">
        <v>170</v>
      </c>
      <c r="AXA19" s="35" t="s">
        <v>149</v>
      </c>
      <c r="AXB19" s="33" t="s">
        <v>14</v>
      </c>
      <c r="AXC19" s="36">
        <v>44774</v>
      </c>
      <c r="AXD19" s="36">
        <v>44958</v>
      </c>
      <c r="AXE19" s="27">
        <v>33000</v>
      </c>
      <c r="AXF19" s="85">
        <f>AXE19*0.0287</f>
        <v>947.1</v>
      </c>
      <c r="AXG19" s="81">
        <v>0</v>
      </c>
      <c r="AXH19" s="81">
        <f>AXE19*3.04%</f>
        <v>1003.2</v>
      </c>
      <c r="AXI19" s="85">
        <v>225</v>
      </c>
      <c r="AXJ19" s="105">
        <f>SUM(AXF19:AXI19)</f>
        <v>2175.3000000000002</v>
      </c>
      <c r="AXK19" s="106"/>
      <c r="AXL19" s="86">
        <f>AXE19-AXJ19</f>
        <v>30824.7</v>
      </c>
      <c r="AXM19" s="84">
        <v>5</v>
      </c>
      <c r="AXN19" s="34" t="s">
        <v>169</v>
      </c>
      <c r="AXO19" s="35" t="s">
        <v>128</v>
      </c>
      <c r="AXP19" s="35" t="s">
        <v>170</v>
      </c>
      <c r="AXQ19" s="35" t="s">
        <v>149</v>
      </c>
      <c r="AXR19" s="33" t="s">
        <v>14</v>
      </c>
      <c r="AXS19" s="36">
        <v>44774</v>
      </c>
      <c r="AXT19" s="36">
        <v>44958</v>
      </c>
      <c r="AXU19" s="27">
        <v>33000</v>
      </c>
      <c r="AXV19" s="85">
        <f>AXU19*0.0287</f>
        <v>947.1</v>
      </c>
      <c r="AXW19" s="81">
        <v>0</v>
      </c>
      <c r="AXX19" s="81">
        <f>AXU19*3.04%</f>
        <v>1003.2</v>
      </c>
      <c r="AXY19" s="85">
        <v>225</v>
      </c>
      <c r="AXZ19" s="105">
        <f>SUM(AXV19:AXY19)</f>
        <v>2175.3000000000002</v>
      </c>
      <c r="AYA19" s="106"/>
      <c r="AYB19" s="86">
        <f>AXU19-AXZ19</f>
        <v>30824.7</v>
      </c>
      <c r="AYC19" s="84">
        <v>5</v>
      </c>
      <c r="AYD19" s="34" t="s">
        <v>169</v>
      </c>
      <c r="AYE19" s="35" t="s">
        <v>128</v>
      </c>
      <c r="AYF19" s="35" t="s">
        <v>170</v>
      </c>
      <c r="AYG19" s="35" t="s">
        <v>149</v>
      </c>
      <c r="AYH19" s="33" t="s">
        <v>14</v>
      </c>
      <c r="AYI19" s="36">
        <v>44774</v>
      </c>
      <c r="AYJ19" s="36">
        <v>44958</v>
      </c>
      <c r="AYK19" s="27">
        <v>33000</v>
      </c>
      <c r="AYL19" s="85">
        <f>AYK19*0.0287</f>
        <v>947.1</v>
      </c>
      <c r="AYM19" s="81">
        <v>0</v>
      </c>
      <c r="AYN19" s="81">
        <f>AYK19*3.04%</f>
        <v>1003.2</v>
      </c>
      <c r="AYO19" s="85">
        <v>225</v>
      </c>
      <c r="AYP19" s="105">
        <f>SUM(AYL19:AYO19)</f>
        <v>2175.3000000000002</v>
      </c>
      <c r="AYQ19" s="106"/>
      <c r="AYR19" s="86">
        <f>AYK19-AYP19</f>
        <v>30824.7</v>
      </c>
      <c r="AYS19" s="84">
        <v>5</v>
      </c>
      <c r="AYT19" s="34" t="s">
        <v>169</v>
      </c>
      <c r="AYU19" s="35" t="s">
        <v>128</v>
      </c>
      <c r="AYV19" s="35" t="s">
        <v>170</v>
      </c>
      <c r="AYW19" s="35" t="s">
        <v>149</v>
      </c>
      <c r="AYX19" s="33" t="s">
        <v>14</v>
      </c>
      <c r="AYY19" s="36">
        <v>44774</v>
      </c>
      <c r="AYZ19" s="36">
        <v>44958</v>
      </c>
      <c r="AZA19" s="27">
        <v>33000</v>
      </c>
      <c r="AZB19" s="85">
        <f>AZA19*0.0287</f>
        <v>947.1</v>
      </c>
      <c r="AZC19" s="81">
        <v>0</v>
      </c>
      <c r="AZD19" s="81">
        <f>AZA19*3.04%</f>
        <v>1003.2</v>
      </c>
      <c r="AZE19" s="85">
        <v>225</v>
      </c>
      <c r="AZF19" s="105">
        <f>SUM(AZB19:AZE19)</f>
        <v>2175.3000000000002</v>
      </c>
      <c r="AZG19" s="106"/>
      <c r="AZH19" s="86">
        <f>AZA19-AZF19</f>
        <v>30824.7</v>
      </c>
      <c r="AZI19" s="84">
        <v>5</v>
      </c>
      <c r="AZJ19" s="34" t="s">
        <v>169</v>
      </c>
      <c r="AZK19" s="35" t="s">
        <v>128</v>
      </c>
      <c r="AZL19" s="35" t="s">
        <v>170</v>
      </c>
      <c r="AZM19" s="35" t="s">
        <v>149</v>
      </c>
      <c r="AZN19" s="33" t="s">
        <v>14</v>
      </c>
      <c r="AZO19" s="36">
        <v>44774</v>
      </c>
      <c r="AZP19" s="36">
        <v>44958</v>
      </c>
      <c r="AZQ19" s="27">
        <v>33000</v>
      </c>
      <c r="AZR19" s="85">
        <f>AZQ19*0.0287</f>
        <v>947.1</v>
      </c>
      <c r="AZS19" s="81">
        <v>0</v>
      </c>
      <c r="AZT19" s="81">
        <f>AZQ19*3.04%</f>
        <v>1003.2</v>
      </c>
      <c r="AZU19" s="85">
        <v>225</v>
      </c>
      <c r="AZV19" s="105">
        <f>SUM(AZR19:AZU19)</f>
        <v>2175.3000000000002</v>
      </c>
      <c r="AZW19" s="106"/>
      <c r="AZX19" s="86">
        <f>AZQ19-AZV19</f>
        <v>30824.7</v>
      </c>
      <c r="AZY19" s="84">
        <v>5</v>
      </c>
      <c r="AZZ19" s="34" t="s">
        <v>169</v>
      </c>
      <c r="BAA19" s="35" t="s">
        <v>128</v>
      </c>
      <c r="BAB19" s="35" t="s">
        <v>170</v>
      </c>
      <c r="BAC19" s="35" t="s">
        <v>149</v>
      </c>
      <c r="BAD19" s="33" t="s">
        <v>14</v>
      </c>
      <c r="BAE19" s="36">
        <v>44774</v>
      </c>
      <c r="BAF19" s="36">
        <v>44958</v>
      </c>
      <c r="BAG19" s="27">
        <v>33000</v>
      </c>
      <c r="BAH19" s="85">
        <f>BAG19*0.0287</f>
        <v>947.1</v>
      </c>
      <c r="BAI19" s="81">
        <v>0</v>
      </c>
      <c r="BAJ19" s="81">
        <f>BAG19*3.04%</f>
        <v>1003.2</v>
      </c>
      <c r="BAK19" s="85">
        <v>225</v>
      </c>
      <c r="BAL19" s="105">
        <f>SUM(BAH19:BAK19)</f>
        <v>2175.3000000000002</v>
      </c>
      <c r="BAM19" s="106"/>
      <c r="BAN19" s="86">
        <f>BAG19-BAL19</f>
        <v>30824.7</v>
      </c>
      <c r="BAO19" s="84">
        <v>5</v>
      </c>
      <c r="BAP19" s="34" t="s">
        <v>169</v>
      </c>
      <c r="BAQ19" s="35" t="s">
        <v>128</v>
      </c>
      <c r="BAR19" s="35" t="s">
        <v>170</v>
      </c>
      <c r="BAS19" s="35" t="s">
        <v>149</v>
      </c>
      <c r="BAT19" s="33" t="s">
        <v>14</v>
      </c>
      <c r="BAU19" s="36">
        <v>44774</v>
      </c>
      <c r="BAV19" s="36">
        <v>44958</v>
      </c>
      <c r="BAW19" s="27">
        <v>33000</v>
      </c>
      <c r="BAX19" s="85">
        <f>BAW19*0.0287</f>
        <v>947.1</v>
      </c>
      <c r="BAY19" s="81">
        <v>0</v>
      </c>
      <c r="BAZ19" s="81">
        <f>BAW19*3.04%</f>
        <v>1003.2</v>
      </c>
      <c r="BBA19" s="85">
        <v>225</v>
      </c>
      <c r="BBB19" s="105">
        <f>SUM(BAX19:BBA19)</f>
        <v>2175.3000000000002</v>
      </c>
      <c r="BBC19" s="106"/>
      <c r="BBD19" s="86">
        <f>BAW19-BBB19</f>
        <v>30824.7</v>
      </c>
      <c r="BBE19" s="84">
        <v>5</v>
      </c>
      <c r="BBF19" s="34" t="s">
        <v>169</v>
      </c>
      <c r="BBG19" s="35" t="s">
        <v>128</v>
      </c>
      <c r="BBH19" s="35" t="s">
        <v>170</v>
      </c>
      <c r="BBI19" s="35" t="s">
        <v>149</v>
      </c>
      <c r="BBJ19" s="33" t="s">
        <v>14</v>
      </c>
      <c r="BBK19" s="36">
        <v>44774</v>
      </c>
      <c r="BBL19" s="36">
        <v>44958</v>
      </c>
      <c r="BBM19" s="27">
        <v>33000</v>
      </c>
      <c r="BBN19" s="85">
        <f>BBM19*0.0287</f>
        <v>947.1</v>
      </c>
      <c r="BBO19" s="81">
        <v>0</v>
      </c>
      <c r="BBP19" s="81">
        <f>BBM19*3.04%</f>
        <v>1003.2</v>
      </c>
      <c r="BBQ19" s="85">
        <v>225</v>
      </c>
      <c r="BBR19" s="105">
        <f>SUM(BBN19:BBQ19)</f>
        <v>2175.3000000000002</v>
      </c>
      <c r="BBS19" s="106"/>
      <c r="BBT19" s="86">
        <f>BBM19-BBR19</f>
        <v>30824.7</v>
      </c>
      <c r="BBU19" s="84">
        <v>5</v>
      </c>
      <c r="BBV19" s="34" t="s">
        <v>169</v>
      </c>
      <c r="BBW19" s="35" t="s">
        <v>128</v>
      </c>
      <c r="BBX19" s="35" t="s">
        <v>170</v>
      </c>
      <c r="BBY19" s="35" t="s">
        <v>149</v>
      </c>
      <c r="BBZ19" s="33" t="s">
        <v>14</v>
      </c>
      <c r="BCA19" s="36">
        <v>44774</v>
      </c>
      <c r="BCB19" s="36">
        <v>44958</v>
      </c>
      <c r="BCC19" s="27">
        <v>33000</v>
      </c>
      <c r="BCD19" s="85">
        <f>BCC19*0.0287</f>
        <v>947.1</v>
      </c>
      <c r="BCE19" s="81">
        <v>0</v>
      </c>
      <c r="BCF19" s="81">
        <f>BCC19*3.04%</f>
        <v>1003.2</v>
      </c>
      <c r="BCG19" s="85">
        <v>225</v>
      </c>
      <c r="BCH19" s="105">
        <f>SUM(BCD19:BCG19)</f>
        <v>2175.3000000000002</v>
      </c>
      <c r="BCI19" s="106"/>
      <c r="BCJ19" s="86">
        <f>BCC19-BCH19</f>
        <v>30824.7</v>
      </c>
      <c r="BCK19" s="84">
        <v>5</v>
      </c>
      <c r="BCL19" s="34" t="s">
        <v>169</v>
      </c>
      <c r="BCM19" s="35" t="s">
        <v>128</v>
      </c>
      <c r="BCN19" s="35" t="s">
        <v>170</v>
      </c>
      <c r="BCO19" s="35" t="s">
        <v>149</v>
      </c>
      <c r="BCP19" s="33" t="s">
        <v>14</v>
      </c>
      <c r="BCQ19" s="36">
        <v>44774</v>
      </c>
      <c r="BCR19" s="36">
        <v>44958</v>
      </c>
      <c r="BCS19" s="27">
        <v>33000</v>
      </c>
      <c r="BCT19" s="85">
        <f>BCS19*0.0287</f>
        <v>947.1</v>
      </c>
      <c r="BCU19" s="81">
        <v>0</v>
      </c>
      <c r="BCV19" s="81">
        <f>BCS19*3.04%</f>
        <v>1003.2</v>
      </c>
      <c r="BCW19" s="85">
        <v>225</v>
      </c>
      <c r="BCX19" s="105">
        <f>SUM(BCT19:BCW19)</f>
        <v>2175.3000000000002</v>
      </c>
      <c r="BCY19" s="106"/>
      <c r="BCZ19" s="86">
        <f>BCS19-BCX19</f>
        <v>30824.7</v>
      </c>
      <c r="BDA19" s="84">
        <v>5</v>
      </c>
      <c r="BDB19" s="34" t="s">
        <v>169</v>
      </c>
      <c r="BDC19" s="35" t="s">
        <v>128</v>
      </c>
      <c r="BDD19" s="35" t="s">
        <v>170</v>
      </c>
      <c r="BDE19" s="35" t="s">
        <v>149</v>
      </c>
      <c r="BDF19" s="33" t="s">
        <v>14</v>
      </c>
      <c r="BDG19" s="36">
        <v>44774</v>
      </c>
      <c r="BDH19" s="36">
        <v>44958</v>
      </c>
      <c r="BDI19" s="27">
        <v>33000</v>
      </c>
      <c r="BDJ19" s="85">
        <f>BDI19*0.0287</f>
        <v>947.1</v>
      </c>
      <c r="BDK19" s="81">
        <v>0</v>
      </c>
      <c r="BDL19" s="81">
        <f>BDI19*3.04%</f>
        <v>1003.2</v>
      </c>
      <c r="BDM19" s="85">
        <v>225</v>
      </c>
      <c r="BDN19" s="105">
        <f>SUM(BDJ19:BDM19)</f>
        <v>2175.3000000000002</v>
      </c>
      <c r="BDO19" s="106"/>
      <c r="BDP19" s="86">
        <f>BDI19-BDN19</f>
        <v>30824.7</v>
      </c>
      <c r="BDQ19" s="84">
        <v>5</v>
      </c>
      <c r="BDR19" s="34" t="s">
        <v>169</v>
      </c>
      <c r="BDS19" s="35" t="s">
        <v>128</v>
      </c>
      <c r="BDT19" s="35" t="s">
        <v>170</v>
      </c>
      <c r="BDU19" s="35" t="s">
        <v>149</v>
      </c>
      <c r="BDV19" s="33" t="s">
        <v>14</v>
      </c>
      <c r="BDW19" s="36">
        <v>44774</v>
      </c>
      <c r="BDX19" s="36">
        <v>44958</v>
      </c>
      <c r="BDY19" s="27">
        <v>33000</v>
      </c>
      <c r="BDZ19" s="85">
        <f>BDY19*0.0287</f>
        <v>947.1</v>
      </c>
      <c r="BEA19" s="81">
        <v>0</v>
      </c>
      <c r="BEB19" s="81">
        <f>BDY19*3.04%</f>
        <v>1003.2</v>
      </c>
      <c r="BEC19" s="85">
        <v>225</v>
      </c>
      <c r="BED19" s="105">
        <f>SUM(BDZ19:BEC19)</f>
        <v>2175.3000000000002</v>
      </c>
      <c r="BEE19" s="106"/>
      <c r="BEF19" s="86">
        <f>BDY19-BED19</f>
        <v>30824.7</v>
      </c>
      <c r="BEG19" s="84">
        <v>5</v>
      </c>
      <c r="BEH19" s="34" t="s">
        <v>169</v>
      </c>
      <c r="BEI19" s="35" t="s">
        <v>128</v>
      </c>
      <c r="BEJ19" s="35" t="s">
        <v>170</v>
      </c>
      <c r="BEK19" s="35" t="s">
        <v>149</v>
      </c>
      <c r="BEL19" s="33" t="s">
        <v>14</v>
      </c>
      <c r="BEM19" s="36">
        <v>44774</v>
      </c>
      <c r="BEN19" s="36">
        <v>44958</v>
      </c>
      <c r="BEO19" s="27">
        <v>33000</v>
      </c>
      <c r="BEP19" s="85">
        <f>BEO19*0.0287</f>
        <v>947.1</v>
      </c>
      <c r="BEQ19" s="81">
        <v>0</v>
      </c>
      <c r="BER19" s="81">
        <f>BEO19*3.04%</f>
        <v>1003.2</v>
      </c>
      <c r="BES19" s="85">
        <v>225</v>
      </c>
      <c r="BET19" s="105">
        <f>SUM(BEP19:BES19)</f>
        <v>2175.3000000000002</v>
      </c>
      <c r="BEU19" s="106"/>
      <c r="BEV19" s="86">
        <f>BEO19-BET19</f>
        <v>30824.7</v>
      </c>
      <c r="BEW19" s="84">
        <v>5</v>
      </c>
      <c r="BEX19" s="34" t="s">
        <v>169</v>
      </c>
      <c r="BEY19" s="35" t="s">
        <v>128</v>
      </c>
      <c r="BEZ19" s="35" t="s">
        <v>170</v>
      </c>
      <c r="BFA19" s="35" t="s">
        <v>149</v>
      </c>
      <c r="BFB19" s="33" t="s">
        <v>14</v>
      </c>
      <c r="BFC19" s="36">
        <v>44774</v>
      </c>
      <c r="BFD19" s="36">
        <v>44958</v>
      </c>
      <c r="BFE19" s="27">
        <v>33000</v>
      </c>
      <c r="BFF19" s="85">
        <f>BFE19*0.0287</f>
        <v>947.1</v>
      </c>
      <c r="BFG19" s="81">
        <v>0</v>
      </c>
      <c r="BFH19" s="81">
        <f>BFE19*3.04%</f>
        <v>1003.2</v>
      </c>
      <c r="BFI19" s="85">
        <v>225</v>
      </c>
      <c r="BFJ19" s="105">
        <f>SUM(BFF19:BFI19)</f>
        <v>2175.3000000000002</v>
      </c>
      <c r="BFK19" s="106"/>
      <c r="BFL19" s="86">
        <f>BFE19-BFJ19</f>
        <v>30824.7</v>
      </c>
      <c r="BFM19" s="84">
        <v>5</v>
      </c>
      <c r="BFN19" s="34" t="s">
        <v>169</v>
      </c>
      <c r="BFO19" s="35" t="s">
        <v>128</v>
      </c>
      <c r="BFP19" s="35" t="s">
        <v>170</v>
      </c>
      <c r="BFQ19" s="35" t="s">
        <v>149</v>
      </c>
      <c r="BFR19" s="33" t="s">
        <v>14</v>
      </c>
      <c r="BFS19" s="36">
        <v>44774</v>
      </c>
      <c r="BFT19" s="36">
        <v>44958</v>
      </c>
      <c r="BFU19" s="27">
        <v>33000</v>
      </c>
      <c r="BFV19" s="85">
        <f>BFU19*0.0287</f>
        <v>947.1</v>
      </c>
      <c r="BFW19" s="81">
        <v>0</v>
      </c>
      <c r="BFX19" s="81">
        <f>BFU19*3.04%</f>
        <v>1003.2</v>
      </c>
      <c r="BFY19" s="85">
        <v>225</v>
      </c>
      <c r="BFZ19" s="105">
        <f>SUM(BFV19:BFY19)</f>
        <v>2175.3000000000002</v>
      </c>
      <c r="BGA19" s="106"/>
      <c r="BGB19" s="86">
        <f>BFU19-BFZ19</f>
        <v>30824.7</v>
      </c>
      <c r="BGC19" s="84">
        <v>5</v>
      </c>
      <c r="BGD19" s="34" t="s">
        <v>169</v>
      </c>
      <c r="BGE19" s="35" t="s">
        <v>128</v>
      </c>
      <c r="BGF19" s="35" t="s">
        <v>170</v>
      </c>
      <c r="BGG19" s="35" t="s">
        <v>149</v>
      </c>
      <c r="BGH19" s="33" t="s">
        <v>14</v>
      </c>
      <c r="BGI19" s="36">
        <v>44774</v>
      </c>
      <c r="BGJ19" s="36">
        <v>44958</v>
      </c>
      <c r="BGK19" s="27">
        <v>33000</v>
      </c>
      <c r="BGL19" s="85">
        <f>BGK19*0.0287</f>
        <v>947.1</v>
      </c>
      <c r="BGM19" s="81">
        <v>0</v>
      </c>
      <c r="BGN19" s="81">
        <f>BGK19*3.04%</f>
        <v>1003.2</v>
      </c>
      <c r="BGO19" s="85">
        <v>225</v>
      </c>
      <c r="BGP19" s="105">
        <f>SUM(BGL19:BGO19)</f>
        <v>2175.3000000000002</v>
      </c>
      <c r="BGQ19" s="106"/>
      <c r="BGR19" s="86">
        <f>BGK19-BGP19</f>
        <v>30824.7</v>
      </c>
      <c r="BGS19" s="84">
        <v>5</v>
      </c>
      <c r="BGT19" s="34" t="s">
        <v>169</v>
      </c>
      <c r="BGU19" s="35" t="s">
        <v>128</v>
      </c>
      <c r="BGV19" s="35" t="s">
        <v>170</v>
      </c>
      <c r="BGW19" s="35" t="s">
        <v>149</v>
      </c>
      <c r="BGX19" s="33" t="s">
        <v>14</v>
      </c>
      <c r="BGY19" s="36">
        <v>44774</v>
      </c>
      <c r="BGZ19" s="36">
        <v>44958</v>
      </c>
      <c r="BHA19" s="27">
        <v>33000</v>
      </c>
      <c r="BHB19" s="85">
        <f>BHA19*0.0287</f>
        <v>947.1</v>
      </c>
      <c r="BHC19" s="81">
        <v>0</v>
      </c>
      <c r="BHD19" s="81">
        <f>BHA19*3.04%</f>
        <v>1003.2</v>
      </c>
      <c r="BHE19" s="85">
        <v>225</v>
      </c>
      <c r="BHF19" s="105">
        <f>SUM(BHB19:BHE19)</f>
        <v>2175.3000000000002</v>
      </c>
      <c r="BHG19" s="106"/>
      <c r="BHH19" s="86">
        <f>BHA19-BHF19</f>
        <v>30824.7</v>
      </c>
      <c r="BHI19" s="84">
        <v>5</v>
      </c>
      <c r="BHJ19" s="34" t="s">
        <v>169</v>
      </c>
      <c r="BHK19" s="35" t="s">
        <v>128</v>
      </c>
      <c r="BHL19" s="35" t="s">
        <v>170</v>
      </c>
      <c r="BHM19" s="35" t="s">
        <v>149</v>
      </c>
      <c r="BHN19" s="33" t="s">
        <v>14</v>
      </c>
      <c r="BHO19" s="36">
        <v>44774</v>
      </c>
      <c r="BHP19" s="36">
        <v>44958</v>
      </c>
      <c r="BHQ19" s="27">
        <v>33000</v>
      </c>
      <c r="BHR19" s="85">
        <f>BHQ19*0.0287</f>
        <v>947.1</v>
      </c>
      <c r="BHS19" s="81">
        <v>0</v>
      </c>
      <c r="BHT19" s="81">
        <f>BHQ19*3.04%</f>
        <v>1003.2</v>
      </c>
      <c r="BHU19" s="85">
        <v>225</v>
      </c>
      <c r="BHV19" s="105">
        <f>SUM(BHR19:BHU19)</f>
        <v>2175.3000000000002</v>
      </c>
      <c r="BHW19" s="106"/>
      <c r="BHX19" s="86">
        <f>BHQ19-BHV19</f>
        <v>30824.7</v>
      </c>
      <c r="BHY19" s="84">
        <v>5</v>
      </c>
      <c r="BHZ19" s="34" t="s">
        <v>169</v>
      </c>
      <c r="BIA19" s="35" t="s">
        <v>128</v>
      </c>
      <c r="BIB19" s="35" t="s">
        <v>170</v>
      </c>
      <c r="BIC19" s="35" t="s">
        <v>149</v>
      </c>
      <c r="BID19" s="33" t="s">
        <v>14</v>
      </c>
      <c r="BIE19" s="36">
        <v>44774</v>
      </c>
      <c r="BIF19" s="36">
        <v>44958</v>
      </c>
      <c r="BIG19" s="27">
        <v>33000</v>
      </c>
      <c r="BIH19" s="85">
        <f>BIG19*0.0287</f>
        <v>947.1</v>
      </c>
      <c r="BII19" s="81">
        <v>0</v>
      </c>
      <c r="BIJ19" s="81">
        <f>BIG19*3.04%</f>
        <v>1003.2</v>
      </c>
      <c r="BIK19" s="85">
        <v>225</v>
      </c>
      <c r="BIL19" s="105">
        <f>SUM(BIH19:BIK19)</f>
        <v>2175.3000000000002</v>
      </c>
      <c r="BIM19" s="106"/>
      <c r="BIN19" s="86">
        <f>BIG19-BIL19</f>
        <v>30824.7</v>
      </c>
      <c r="BIO19" s="84">
        <v>5</v>
      </c>
      <c r="BIP19" s="34" t="s">
        <v>169</v>
      </c>
      <c r="BIQ19" s="35" t="s">
        <v>128</v>
      </c>
      <c r="BIR19" s="35" t="s">
        <v>170</v>
      </c>
      <c r="BIS19" s="35" t="s">
        <v>149</v>
      </c>
      <c r="BIT19" s="33" t="s">
        <v>14</v>
      </c>
      <c r="BIU19" s="36">
        <v>44774</v>
      </c>
      <c r="BIV19" s="36">
        <v>44958</v>
      </c>
      <c r="BIW19" s="27">
        <v>33000</v>
      </c>
      <c r="BIX19" s="85">
        <f>BIW19*0.0287</f>
        <v>947.1</v>
      </c>
      <c r="BIY19" s="81">
        <v>0</v>
      </c>
      <c r="BIZ19" s="81">
        <f>BIW19*3.04%</f>
        <v>1003.2</v>
      </c>
      <c r="BJA19" s="85">
        <v>225</v>
      </c>
      <c r="BJB19" s="105">
        <f>SUM(BIX19:BJA19)</f>
        <v>2175.3000000000002</v>
      </c>
      <c r="BJC19" s="106"/>
      <c r="BJD19" s="86">
        <f>BIW19-BJB19</f>
        <v>30824.7</v>
      </c>
      <c r="BJE19" s="84">
        <v>5</v>
      </c>
      <c r="BJF19" s="34" t="s">
        <v>169</v>
      </c>
      <c r="BJG19" s="35" t="s">
        <v>128</v>
      </c>
      <c r="BJH19" s="35" t="s">
        <v>170</v>
      </c>
      <c r="BJI19" s="35" t="s">
        <v>149</v>
      </c>
      <c r="BJJ19" s="33" t="s">
        <v>14</v>
      </c>
      <c r="BJK19" s="36">
        <v>44774</v>
      </c>
      <c r="BJL19" s="36">
        <v>44958</v>
      </c>
      <c r="BJM19" s="27">
        <v>33000</v>
      </c>
      <c r="BJN19" s="85">
        <f>BJM19*0.0287</f>
        <v>947.1</v>
      </c>
      <c r="BJO19" s="81">
        <v>0</v>
      </c>
      <c r="BJP19" s="81">
        <f>BJM19*3.04%</f>
        <v>1003.2</v>
      </c>
      <c r="BJQ19" s="85">
        <v>225</v>
      </c>
      <c r="BJR19" s="105">
        <f>SUM(BJN19:BJQ19)</f>
        <v>2175.3000000000002</v>
      </c>
      <c r="BJS19" s="106"/>
      <c r="BJT19" s="86">
        <f>BJM19-BJR19</f>
        <v>30824.7</v>
      </c>
      <c r="BJU19" s="84">
        <v>5</v>
      </c>
      <c r="BJV19" s="34" t="s">
        <v>169</v>
      </c>
      <c r="BJW19" s="35" t="s">
        <v>128</v>
      </c>
      <c r="BJX19" s="35" t="s">
        <v>170</v>
      </c>
      <c r="BJY19" s="35" t="s">
        <v>149</v>
      </c>
      <c r="BJZ19" s="33" t="s">
        <v>14</v>
      </c>
      <c r="BKA19" s="36">
        <v>44774</v>
      </c>
      <c r="BKB19" s="36">
        <v>44958</v>
      </c>
      <c r="BKC19" s="27">
        <v>33000</v>
      </c>
      <c r="BKD19" s="85">
        <f>BKC19*0.0287</f>
        <v>947.1</v>
      </c>
      <c r="BKE19" s="81">
        <v>0</v>
      </c>
      <c r="BKF19" s="81">
        <f>BKC19*3.04%</f>
        <v>1003.2</v>
      </c>
      <c r="BKG19" s="85">
        <v>225</v>
      </c>
      <c r="BKH19" s="105">
        <f>SUM(BKD19:BKG19)</f>
        <v>2175.3000000000002</v>
      </c>
      <c r="BKI19" s="106"/>
      <c r="BKJ19" s="86">
        <f>BKC19-BKH19</f>
        <v>30824.7</v>
      </c>
      <c r="BKK19" s="84">
        <v>5</v>
      </c>
      <c r="BKL19" s="34" t="s">
        <v>169</v>
      </c>
      <c r="BKM19" s="35" t="s">
        <v>128</v>
      </c>
      <c r="BKN19" s="35" t="s">
        <v>170</v>
      </c>
      <c r="BKO19" s="35" t="s">
        <v>149</v>
      </c>
      <c r="BKP19" s="33" t="s">
        <v>14</v>
      </c>
      <c r="BKQ19" s="36">
        <v>44774</v>
      </c>
      <c r="BKR19" s="36">
        <v>44958</v>
      </c>
      <c r="BKS19" s="27">
        <v>33000</v>
      </c>
      <c r="BKT19" s="85">
        <f>BKS19*0.0287</f>
        <v>947.1</v>
      </c>
      <c r="BKU19" s="81">
        <v>0</v>
      </c>
      <c r="BKV19" s="81">
        <f>BKS19*3.04%</f>
        <v>1003.2</v>
      </c>
      <c r="BKW19" s="85">
        <v>225</v>
      </c>
      <c r="BKX19" s="105">
        <f>SUM(BKT19:BKW19)</f>
        <v>2175.3000000000002</v>
      </c>
      <c r="BKY19" s="106"/>
      <c r="BKZ19" s="86">
        <f>BKS19-BKX19</f>
        <v>30824.7</v>
      </c>
      <c r="BLA19" s="84">
        <v>5</v>
      </c>
      <c r="BLB19" s="34" t="s">
        <v>169</v>
      </c>
      <c r="BLC19" s="35" t="s">
        <v>128</v>
      </c>
      <c r="BLD19" s="35" t="s">
        <v>170</v>
      </c>
      <c r="BLE19" s="35" t="s">
        <v>149</v>
      </c>
      <c r="BLF19" s="33" t="s">
        <v>14</v>
      </c>
      <c r="BLG19" s="36">
        <v>44774</v>
      </c>
      <c r="BLH19" s="36">
        <v>44958</v>
      </c>
      <c r="BLI19" s="27">
        <v>33000</v>
      </c>
      <c r="BLJ19" s="85">
        <f>BLI19*0.0287</f>
        <v>947.1</v>
      </c>
      <c r="BLK19" s="81">
        <v>0</v>
      </c>
      <c r="BLL19" s="81">
        <f>BLI19*3.04%</f>
        <v>1003.2</v>
      </c>
      <c r="BLM19" s="85">
        <v>225</v>
      </c>
      <c r="BLN19" s="105">
        <f>SUM(BLJ19:BLM19)</f>
        <v>2175.3000000000002</v>
      </c>
      <c r="BLO19" s="106"/>
      <c r="BLP19" s="86">
        <f>BLI19-BLN19</f>
        <v>30824.7</v>
      </c>
      <c r="BLQ19" s="84">
        <v>5</v>
      </c>
      <c r="BLR19" s="34" t="s">
        <v>169</v>
      </c>
      <c r="BLS19" s="35" t="s">
        <v>128</v>
      </c>
      <c r="BLT19" s="35" t="s">
        <v>170</v>
      </c>
      <c r="BLU19" s="35" t="s">
        <v>149</v>
      </c>
      <c r="BLV19" s="33" t="s">
        <v>14</v>
      </c>
      <c r="BLW19" s="36">
        <v>44774</v>
      </c>
      <c r="BLX19" s="36">
        <v>44958</v>
      </c>
      <c r="BLY19" s="27">
        <v>33000</v>
      </c>
      <c r="BLZ19" s="85">
        <f>BLY19*0.0287</f>
        <v>947.1</v>
      </c>
      <c r="BMA19" s="81">
        <v>0</v>
      </c>
      <c r="BMB19" s="81">
        <f>BLY19*3.04%</f>
        <v>1003.2</v>
      </c>
      <c r="BMC19" s="85">
        <v>225</v>
      </c>
      <c r="BMD19" s="105">
        <f>SUM(BLZ19:BMC19)</f>
        <v>2175.3000000000002</v>
      </c>
      <c r="BME19" s="106"/>
      <c r="BMF19" s="86">
        <f>BLY19-BMD19</f>
        <v>30824.7</v>
      </c>
      <c r="BMG19" s="84">
        <v>5</v>
      </c>
      <c r="BMH19" s="34" t="s">
        <v>169</v>
      </c>
      <c r="BMI19" s="35" t="s">
        <v>128</v>
      </c>
      <c r="BMJ19" s="35" t="s">
        <v>170</v>
      </c>
      <c r="BMK19" s="35" t="s">
        <v>149</v>
      </c>
      <c r="BML19" s="33" t="s">
        <v>14</v>
      </c>
      <c r="BMM19" s="36">
        <v>44774</v>
      </c>
      <c r="BMN19" s="36">
        <v>44958</v>
      </c>
      <c r="BMO19" s="27">
        <v>33000</v>
      </c>
      <c r="BMP19" s="85">
        <f>BMO19*0.0287</f>
        <v>947.1</v>
      </c>
      <c r="BMQ19" s="81">
        <v>0</v>
      </c>
      <c r="BMR19" s="81">
        <f>BMO19*3.04%</f>
        <v>1003.2</v>
      </c>
      <c r="BMS19" s="85">
        <v>225</v>
      </c>
      <c r="BMT19" s="105">
        <f>SUM(BMP19:BMS19)</f>
        <v>2175.3000000000002</v>
      </c>
      <c r="BMU19" s="106"/>
      <c r="BMV19" s="86">
        <f>BMO19-BMT19</f>
        <v>30824.7</v>
      </c>
      <c r="BMW19" s="84">
        <v>5</v>
      </c>
      <c r="BMX19" s="34" t="s">
        <v>169</v>
      </c>
      <c r="BMY19" s="35" t="s">
        <v>128</v>
      </c>
      <c r="BMZ19" s="35" t="s">
        <v>170</v>
      </c>
      <c r="BNA19" s="35" t="s">
        <v>149</v>
      </c>
      <c r="BNB19" s="33" t="s">
        <v>14</v>
      </c>
      <c r="BNC19" s="36">
        <v>44774</v>
      </c>
      <c r="BND19" s="36">
        <v>44958</v>
      </c>
      <c r="BNE19" s="27">
        <v>33000</v>
      </c>
      <c r="BNF19" s="85">
        <f>BNE19*0.0287</f>
        <v>947.1</v>
      </c>
      <c r="BNG19" s="81">
        <v>0</v>
      </c>
      <c r="BNH19" s="81">
        <f>BNE19*3.04%</f>
        <v>1003.2</v>
      </c>
      <c r="BNI19" s="85">
        <v>225</v>
      </c>
      <c r="BNJ19" s="105">
        <f>SUM(BNF19:BNI19)</f>
        <v>2175.3000000000002</v>
      </c>
      <c r="BNK19" s="106"/>
      <c r="BNL19" s="86">
        <f>BNE19-BNJ19</f>
        <v>30824.7</v>
      </c>
      <c r="BNM19" s="84">
        <v>5</v>
      </c>
      <c r="BNN19" s="34" t="s">
        <v>169</v>
      </c>
      <c r="BNO19" s="35" t="s">
        <v>128</v>
      </c>
      <c r="BNP19" s="35" t="s">
        <v>170</v>
      </c>
      <c r="BNQ19" s="35" t="s">
        <v>149</v>
      </c>
      <c r="BNR19" s="33" t="s">
        <v>14</v>
      </c>
      <c r="BNS19" s="36">
        <v>44774</v>
      </c>
      <c r="BNT19" s="36">
        <v>44958</v>
      </c>
      <c r="BNU19" s="27">
        <v>33000</v>
      </c>
      <c r="BNV19" s="85">
        <f>BNU19*0.0287</f>
        <v>947.1</v>
      </c>
      <c r="BNW19" s="81">
        <v>0</v>
      </c>
      <c r="BNX19" s="81">
        <f>BNU19*3.04%</f>
        <v>1003.2</v>
      </c>
      <c r="BNY19" s="85">
        <v>225</v>
      </c>
      <c r="BNZ19" s="105">
        <f>SUM(BNV19:BNY19)</f>
        <v>2175.3000000000002</v>
      </c>
      <c r="BOA19" s="106"/>
      <c r="BOB19" s="86">
        <f>BNU19-BNZ19</f>
        <v>30824.7</v>
      </c>
      <c r="BOC19" s="84">
        <v>5</v>
      </c>
      <c r="BOD19" s="34" t="s">
        <v>169</v>
      </c>
      <c r="BOE19" s="35" t="s">
        <v>128</v>
      </c>
      <c r="BOF19" s="35" t="s">
        <v>170</v>
      </c>
      <c r="BOG19" s="35" t="s">
        <v>149</v>
      </c>
      <c r="BOH19" s="33" t="s">
        <v>14</v>
      </c>
      <c r="BOI19" s="36">
        <v>44774</v>
      </c>
      <c r="BOJ19" s="36">
        <v>44958</v>
      </c>
      <c r="BOK19" s="27">
        <v>33000</v>
      </c>
      <c r="BOL19" s="85">
        <f>BOK19*0.0287</f>
        <v>947.1</v>
      </c>
      <c r="BOM19" s="81">
        <v>0</v>
      </c>
      <c r="BON19" s="81">
        <f>BOK19*3.04%</f>
        <v>1003.2</v>
      </c>
      <c r="BOO19" s="85">
        <v>225</v>
      </c>
      <c r="BOP19" s="105">
        <f>SUM(BOL19:BOO19)</f>
        <v>2175.3000000000002</v>
      </c>
      <c r="BOQ19" s="106"/>
      <c r="BOR19" s="86">
        <f>BOK19-BOP19</f>
        <v>30824.7</v>
      </c>
      <c r="BOS19" s="84">
        <v>5</v>
      </c>
      <c r="BOT19" s="34" t="s">
        <v>169</v>
      </c>
      <c r="BOU19" s="35" t="s">
        <v>128</v>
      </c>
      <c r="BOV19" s="35" t="s">
        <v>170</v>
      </c>
      <c r="BOW19" s="35" t="s">
        <v>149</v>
      </c>
      <c r="BOX19" s="33" t="s">
        <v>14</v>
      </c>
      <c r="BOY19" s="36">
        <v>44774</v>
      </c>
      <c r="BOZ19" s="36">
        <v>44958</v>
      </c>
      <c r="BPA19" s="27">
        <v>33000</v>
      </c>
      <c r="BPB19" s="85">
        <f>BPA19*0.0287</f>
        <v>947.1</v>
      </c>
      <c r="BPC19" s="81">
        <v>0</v>
      </c>
      <c r="BPD19" s="81">
        <f>BPA19*3.04%</f>
        <v>1003.2</v>
      </c>
      <c r="BPE19" s="85">
        <v>225</v>
      </c>
      <c r="BPF19" s="105">
        <f>SUM(BPB19:BPE19)</f>
        <v>2175.3000000000002</v>
      </c>
      <c r="BPG19" s="106"/>
      <c r="BPH19" s="86">
        <f>BPA19-BPF19</f>
        <v>30824.7</v>
      </c>
      <c r="BPI19" s="84">
        <v>5</v>
      </c>
      <c r="BPJ19" s="34" t="s">
        <v>169</v>
      </c>
      <c r="BPK19" s="35" t="s">
        <v>128</v>
      </c>
      <c r="BPL19" s="35" t="s">
        <v>170</v>
      </c>
      <c r="BPM19" s="35" t="s">
        <v>149</v>
      </c>
      <c r="BPN19" s="33" t="s">
        <v>14</v>
      </c>
      <c r="BPO19" s="36">
        <v>44774</v>
      </c>
      <c r="BPP19" s="36">
        <v>44958</v>
      </c>
      <c r="BPQ19" s="27">
        <v>33000</v>
      </c>
      <c r="BPR19" s="85">
        <f>BPQ19*0.0287</f>
        <v>947.1</v>
      </c>
      <c r="BPS19" s="81">
        <v>0</v>
      </c>
      <c r="BPT19" s="81">
        <f>BPQ19*3.04%</f>
        <v>1003.2</v>
      </c>
      <c r="BPU19" s="85">
        <v>225</v>
      </c>
      <c r="BPV19" s="105">
        <f>SUM(BPR19:BPU19)</f>
        <v>2175.3000000000002</v>
      </c>
      <c r="BPW19" s="106"/>
      <c r="BPX19" s="86">
        <f>BPQ19-BPV19</f>
        <v>30824.7</v>
      </c>
      <c r="BPY19" s="84">
        <v>5</v>
      </c>
      <c r="BPZ19" s="34" t="s">
        <v>169</v>
      </c>
      <c r="BQA19" s="35" t="s">
        <v>128</v>
      </c>
      <c r="BQB19" s="35" t="s">
        <v>170</v>
      </c>
      <c r="BQC19" s="35" t="s">
        <v>149</v>
      </c>
      <c r="BQD19" s="33" t="s">
        <v>14</v>
      </c>
      <c r="BQE19" s="36">
        <v>44774</v>
      </c>
      <c r="BQF19" s="36">
        <v>44958</v>
      </c>
      <c r="BQG19" s="27">
        <v>33000</v>
      </c>
      <c r="BQH19" s="85">
        <f>BQG19*0.0287</f>
        <v>947.1</v>
      </c>
      <c r="BQI19" s="81">
        <v>0</v>
      </c>
      <c r="BQJ19" s="81">
        <f>BQG19*3.04%</f>
        <v>1003.2</v>
      </c>
      <c r="BQK19" s="85">
        <v>225</v>
      </c>
      <c r="BQL19" s="105">
        <f>SUM(BQH19:BQK19)</f>
        <v>2175.3000000000002</v>
      </c>
      <c r="BQM19" s="106"/>
      <c r="BQN19" s="86">
        <f>BQG19-BQL19</f>
        <v>30824.7</v>
      </c>
      <c r="BQO19" s="84">
        <v>5</v>
      </c>
      <c r="BQP19" s="34" t="s">
        <v>169</v>
      </c>
      <c r="BQQ19" s="35" t="s">
        <v>128</v>
      </c>
      <c r="BQR19" s="35" t="s">
        <v>170</v>
      </c>
      <c r="BQS19" s="35" t="s">
        <v>149</v>
      </c>
      <c r="BQT19" s="33" t="s">
        <v>14</v>
      </c>
      <c r="BQU19" s="36">
        <v>44774</v>
      </c>
      <c r="BQV19" s="36">
        <v>44958</v>
      </c>
      <c r="BQW19" s="27">
        <v>33000</v>
      </c>
      <c r="BQX19" s="85">
        <f>BQW19*0.0287</f>
        <v>947.1</v>
      </c>
      <c r="BQY19" s="81">
        <v>0</v>
      </c>
      <c r="BQZ19" s="81">
        <f>BQW19*3.04%</f>
        <v>1003.2</v>
      </c>
      <c r="BRA19" s="85">
        <v>225</v>
      </c>
      <c r="BRB19" s="105">
        <f>SUM(BQX19:BRA19)</f>
        <v>2175.3000000000002</v>
      </c>
      <c r="BRC19" s="106"/>
      <c r="BRD19" s="86">
        <f>BQW19-BRB19</f>
        <v>30824.7</v>
      </c>
      <c r="BRE19" s="84">
        <v>5</v>
      </c>
      <c r="BRF19" s="34" t="s">
        <v>169</v>
      </c>
      <c r="BRG19" s="35" t="s">
        <v>128</v>
      </c>
      <c r="BRH19" s="35" t="s">
        <v>170</v>
      </c>
      <c r="BRI19" s="35" t="s">
        <v>149</v>
      </c>
      <c r="BRJ19" s="33" t="s">
        <v>14</v>
      </c>
      <c r="BRK19" s="36">
        <v>44774</v>
      </c>
      <c r="BRL19" s="36">
        <v>44958</v>
      </c>
      <c r="BRM19" s="27">
        <v>33000</v>
      </c>
      <c r="BRN19" s="85">
        <f>BRM19*0.0287</f>
        <v>947.1</v>
      </c>
      <c r="BRO19" s="81">
        <v>0</v>
      </c>
      <c r="BRP19" s="81">
        <f>BRM19*3.04%</f>
        <v>1003.2</v>
      </c>
      <c r="BRQ19" s="85">
        <v>225</v>
      </c>
      <c r="BRR19" s="105">
        <f>SUM(BRN19:BRQ19)</f>
        <v>2175.3000000000002</v>
      </c>
      <c r="BRS19" s="106"/>
      <c r="BRT19" s="86">
        <f>BRM19-BRR19</f>
        <v>30824.7</v>
      </c>
      <c r="BRU19" s="84">
        <v>5</v>
      </c>
      <c r="BRV19" s="34" t="s">
        <v>169</v>
      </c>
      <c r="BRW19" s="35" t="s">
        <v>128</v>
      </c>
      <c r="BRX19" s="35" t="s">
        <v>170</v>
      </c>
      <c r="BRY19" s="35" t="s">
        <v>149</v>
      </c>
      <c r="BRZ19" s="33" t="s">
        <v>14</v>
      </c>
      <c r="BSA19" s="36">
        <v>44774</v>
      </c>
      <c r="BSB19" s="36">
        <v>44958</v>
      </c>
      <c r="BSC19" s="27">
        <v>33000</v>
      </c>
      <c r="BSD19" s="85">
        <f>BSC19*0.0287</f>
        <v>947.1</v>
      </c>
      <c r="BSE19" s="81">
        <v>0</v>
      </c>
      <c r="BSF19" s="81">
        <f>BSC19*3.04%</f>
        <v>1003.2</v>
      </c>
      <c r="BSG19" s="85">
        <v>225</v>
      </c>
      <c r="BSH19" s="105">
        <f>SUM(BSD19:BSG19)</f>
        <v>2175.3000000000002</v>
      </c>
      <c r="BSI19" s="106"/>
      <c r="BSJ19" s="86">
        <f>BSC19-BSH19</f>
        <v>30824.7</v>
      </c>
      <c r="BSK19" s="84">
        <v>5</v>
      </c>
      <c r="BSL19" s="34" t="s">
        <v>169</v>
      </c>
      <c r="BSM19" s="35" t="s">
        <v>128</v>
      </c>
      <c r="BSN19" s="35" t="s">
        <v>170</v>
      </c>
      <c r="BSO19" s="35" t="s">
        <v>149</v>
      </c>
      <c r="BSP19" s="33" t="s">
        <v>14</v>
      </c>
      <c r="BSQ19" s="36">
        <v>44774</v>
      </c>
      <c r="BSR19" s="36">
        <v>44958</v>
      </c>
      <c r="BSS19" s="27">
        <v>33000</v>
      </c>
      <c r="BST19" s="85">
        <f>BSS19*0.0287</f>
        <v>947.1</v>
      </c>
      <c r="BSU19" s="81">
        <v>0</v>
      </c>
      <c r="BSV19" s="81">
        <f>BSS19*3.04%</f>
        <v>1003.2</v>
      </c>
      <c r="BSW19" s="85">
        <v>225</v>
      </c>
      <c r="BSX19" s="105">
        <f>SUM(BST19:BSW19)</f>
        <v>2175.3000000000002</v>
      </c>
      <c r="BSY19" s="106"/>
      <c r="BSZ19" s="86">
        <f>BSS19-BSX19</f>
        <v>30824.7</v>
      </c>
      <c r="BTA19" s="84">
        <v>5</v>
      </c>
      <c r="BTB19" s="34" t="s">
        <v>169</v>
      </c>
      <c r="BTC19" s="35" t="s">
        <v>128</v>
      </c>
      <c r="BTD19" s="35" t="s">
        <v>170</v>
      </c>
      <c r="BTE19" s="35" t="s">
        <v>149</v>
      </c>
      <c r="BTF19" s="33" t="s">
        <v>14</v>
      </c>
      <c r="BTG19" s="36">
        <v>44774</v>
      </c>
      <c r="BTH19" s="36">
        <v>44958</v>
      </c>
      <c r="BTI19" s="27">
        <v>33000</v>
      </c>
      <c r="BTJ19" s="85">
        <f>BTI19*0.0287</f>
        <v>947.1</v>
      </c>
      <c r="BTK19" s="81">
        <v>0</v>
      </c>
      <c r="BTL19" s="81">
        <f>BTI19*3.04%</f>
        <v>1003.2</v>
      </c>
      <c r="BTM19" s="85">
        <v>225</v>
      </c>
      <c r="BTN19" s="105">
        <f>SUM(BTJ19:BTM19)</f>
        <v>2175.3000000000002</v>
      </c>
      <c r="BTO19" s="106"/>
      <c r="BTP19" s="86">
        <f>BTI19-BTN19</f>
        <v>30824.7</v>
      </c>
      <c r="BTQ19" s="84">
        <v>5</v>
      </c>
      <c r="BTR19" s="34" t="s">
        <v>169</v>
      </c>
      <c r="BTS19" s="35" t="s">
        <v>128</v>
      </c>
      <c r="BTT19" s="35" t="s">
        <v>170</v>
      </c>
      <c r="BTU19" s="35" t="s">
        <v>149</v>
      </c>
      <c r="BTV19" s="33" t="s">
        <v>14</v>
      </c>
      <c r="BTW19" s="36">
        <v>44774</v>
      </c>
      <c r="BTX19" s="36">
        <v>44958</v>
      </c>
      <c r="BTY19" s="27">
        <v>33000</v>
      </c>
      <c r="BTZ19" s="85">
        <f>BTY19*0.0287</f>
        <v>947.1</v>
      </c>
      <c r="BUA19" s="81">
        <v>0</v>
      </c>
      <c r="BUB19" s="81">
        <f>BTY19*3.04%</f>
        <v>1003.2</v>
      </c>
      <c r="BUC19" s="85">
        <v>225</v>
      </c>
      <c r="BUD19" s="105">
        <f>SUM(BTZ19:BUC19)</f>
        <v>2175.3000000000002</v>
      </c>
      <c r="BUE19" s="106"/>
      <c r="BUF19" s="86">
        <f>BTY19-BUD19</f>
        <v>30824.7</v>
      </c>
      <c r="BUG19" s="84">
        <v>5</v>
      </c>
      <c r="BUH19" s="34" t="s">
        <v>169</v>
      </c>
      <c r="BUI19" s="35" t="s">
        <v>128</v>
      </c>
      <c r="BUJ19" s="35" t="s">
        <v>170</v>
      </c>
      <c r="BUK19" s="35" t="s">
        <v>149</v>
      </c>
      <c r="BUL19" s="33" t="s">
        <v>14</v>
      </c>
      <c r="BUM19" s="36">
        <v>44774</v>
      </c>
      <c r="BUN19" s="36">
        <v>44958</v>
      </c>
      <c r="BUO19" s="27">
        <v>33000</v>
      </c>
      <c r="BUP19" s="85">
        <f>BUO19*0.0287</f>
        <v>947.1</v>
      </c>
      <c r="BUQ19" s="81">
        <v>0</v>
      </c>
      <c r="BUR19" s="81">
        <f>BUO19*3.04%</f>
        <v>1003.2</v>
      </c>
      <c r="BUS19" s="85">
        <v>225</v>
      </c>
      <c r="BUT19" s="105">
        <f>SUM(BUP19:BUS19)</f>
        <v>2175.3000000000002</v>
      </c>
      <c r="BUU19" s="106"/>
      <c r="BUV19" s="86">
        <f>BUO19-BUT19</f>
        <v>30824.7</v>
      </c>
      <c r="BUW19" s="84">
        <v>5</v>
      </c>
      <c r="BUX19" s="34" t="s">
        <v>169</v>
      </c>
      <c r="BUY19" s="35" t="s">
        <v>128</v>
      </c>
      <c r="BUZ19" s="35" t="s">
        <v>170</v>
      </c>
      <c r="BVA19" s="35" t="s">
        <v>149</v>
      </c>
      <c r="BVB19" s="33" t="s">
        <v>14</v>
      </c>
      <c r="BVC19" s="36">
        <v>44774</v>
      </c>
      <c r="BVD19" s="36">
        <v>44958</v>
      </c>
      <c r="BVE19" s="27">
        <v>33000</v>
      </c>
      <c r="BVF19" s="85">
        <f>BVE19*0.0287</f>
        <v>947.1</v>
      </c>
      <c r="BVG19" s="81">
        <v>0</v>
      </c>
      <c r="BVH19" s="81">
        <f>BVE19*3.04%</f>
        <v>1003.2</v>
      </c>
      <c r="BVI19" s="85">
        <v>225</v>
      </c>
      <c r="BVJ19" s="105">
        <f>SUM(BVF19:BVI19)</f>
        <v>2175.3000000000002</v>
      </c>
      <c r="BVK19" s="106"/>
      <c r="BVL19" s="86">
        <f>BVE19-BVJ19</f>
        <v>30824.7</v>
      </c>
      <c r="BVM19" s="84">
        <v>5</v>
      </c>
      <c r="BVN19" s="34" t="s">
        <v>169</v>
      </c>
      <c r="BVO19" s="35" t="s">
        <v>128</v>
      </c>
      <c r="BVP19" s="35" t="s">
        <v>170</v>
      </c>
      <c r="BVQ19" s="35" t="s">
        <v>149</v>
      </c>
      <c r="BVR19" s="33" t="s">
        <v>14</v>
      </c>
      <c r="BVS19" s="36">
        <v>44774</v>
      </c>
      <c r="BVT19" s="36">
        <v>44958</v>
      </c>
      <c r="BVU19" s="27">
        <v>33000</v>
      </c>
      <c r="BVV19" s="85">
        <f>BVU19*0.0287</f>
        <v>947.1</v>
      </c>
      <c r="BVW19" s="81">
        <v>0</v>
      </c>
      <c r="BVX19" s="81">
        <f>BVU19*3.04%</f>
        <v>1003.2</v>
      </c>
      <c r="BVY19" s="85">
        <v>225</v>
      </c>
      <c r="BVZ19" s="105">
        <f>SUM(BVV19:BVY19)</f>
        <v>2175.3000000000002</v>
      </c>
      <c r="BWA19" s="106"/>
      <c r="BWB19" s="86">
        <f>BVU19-BVZ19</f>
        <v>30824.7</v>
      </c>
      <c r="BWC19" s="84">
        <v>5</v>
      </c>
      <c r="BWD19" s="34" t="s">
        <v>169</v>
      </c>
      <c r="BWE19" s="35" t="s">
        <v>128</v>
      </c>
      <c r="BWF19" s="35" t="s">
        <v>170</v>
      </c>
      <c r="BWG19" s="35" t="s">
        <v>149</v>
      </c>
      <c r="BWH19" s="33" t="s">
        <v>14</v>
      </c>
      <c r="BWI19" s="36">
        <v>44774</v>
      </c>
      <c r="BWJ19" s="36">
        <v>44958</v>
      </c>
      <c r="BWK19" s="27">
        <v>33000</v>
      </c>
      <c r="BWL19" s="85">
        <f>BWK19*0.0287</f>
        <v>947.1</v>
      </c>
      <c r="BWM19" s="81">
        <v>0</v>
      </c>
      <c r="BWN19" s="81">
        <f>BWK19*3.04%</f>
        <v>1003.2</v>
      </c>
      <c r="BWO19" s="85">
        <v>225</v>
      </c>
      <c r="BWP19" s="105">
        <f>SUM(BWL19:BWO19)</f>
        <v>2175.3000000000002</v>
      </c>
      <c r="BWQ19" s="106"/>
      <c r="BWR19" s="86">
        <f>BWK19-BWP19</f>
        <v>30824.7</v>
      </c>
      <c r="BWS19" s="84">
        <v>5</v>
      </c>
      <c r="BWT19" s="34" t="s">
        <v>169</v>
      </c>
      <c r="BWU19" s="35" t="s">
        <v>128</v>
      </c>
      <c r="BWV19" s="35" t="s">
        <v>170</v>
      </c>
      <c r="BWW19" s="35" t="s">
        <v>149</v>
      </c>
      <c r="BWX19" s="33" t="s">
        <v>14</v>
      </c>
      <c r="BWY19" s="36">
        <v>44774</v>
      </c>
      <c r="BWZ19" s="36">
        <v>44958</v>
      </c>
      <c r="BXA19" s="27">
        <v>33000</v>
      </c>
      <c r="BXB19" s="85">
        <f>BXA19*0.0287</f>
        <v>947.1</v>
      </c>
      <c r="BXC19" s="81">
        <v>0</v>
      </c>
      <c r="BXD19" s="81">
        <f>BXA19*3.04%</f>
        <v>1003.2</v>
      </c>
      <c r="BXE19" s="85">
        <v>225</v>
      </c>
      <c r="BXF19" s="105">
        <f>SUM(BXB19:BXE19)</f>
        <v>2175.3000000000002</v>
      </c>
      <c r="BXG19" s="106"/>
      <c r="BXH19" s="86">
        <f>BXA19-BXF19</f>
        <v>30824.7</v>
      </c>
      <c r="BXI19" s="84">
        <v>5</v>
      </c>
      <c r="BXJ19" s="34" t="s">
        <v>169</v>
      </c>
      <c r="BXK19" s="35" t="s">
        <v>128</v>
      </c>
      <c r="BXL19" s="35" t="s">
        <v>170</v>
      </c>
      <c r="BXM19" s="35" t="s">
        <v>149</v>
      </c>
      <c r="BXN19" s="33" t="s">
        <v>14</v>
      </c>
      <c r="BXO19" s="36">
        <v>44774</v>
      </c>
      <c r="BXP19" s="36">
        <v>44958</v>
      </c>
      <c r="BXQ19" s="27">
        <v>33000</v>
      </c>
      <c r="BXR19" s="85">
        <f>BXQ19*0.0287</f>
        <v>947.1</v>
      </c>
      <c r="BXS19" s="81">
        <v>0</v>
      </c>
      <c r="BXT19" s="81">
        <f>BXQ19*3.04%</f>
        <v>1003.2</v>
      </c>
      <c r="BXU19" s="85">
        <v>225</v>
      </c>
      <c r="BXV19" s="105">
        <f>SUM(BXR19:BXU19)</f>
        <v>2175.3000000000002</v>
      </c>
      <c r="BXW19" s="106"/>
      <c r="BXX19" s="86">
        <f>BXQ19-BXV19</f>
        <v>30824.7</v>
      </c>
      <c r="BXY19" s="84">
        <v>5</v>
      </c>
      <c r="BXZ19" s="34" t="s">
        <v>169</v>
      </c>
      <c r="BYA19" s="35" t="s">
        <v>128</v>
      </c>
      <c r="BYB19" s="35" t="s">
        <v>170</v>
      </c>
      <c r="BYC19" s="35" t="s">
        <v>149</v>
      </c>
      <c r="BYD19" s="33" t="s">
        <v>14</v>
      </c>
      <c r="BYE19" s="36">
        <v>44774</v>
      </c>
      <c r="BYF19" s="36">
        <v>44958</v>
      </c>
      <c r="BYG19" s="27">
        <v>33000</v>
      </c>
      <c r="BYH19" s="85">
        <f>BYG19*0.0287</f>
        <v>947.1</v>
      </c>
      <c r="BYI19" s="81">
        <v>0</v>
      </c>
      <c r="BYJ19" s="81">
        <f>BYG19*3.04%</f>
        <v>1003.2</v>
      </c>
      <c r="BYK19" s="85">
        <v>225</v>
      </c>
      <c r="BYL19" s="105">
        <f>SUM(BYH19:BYK19)</f>
        <v>2175.3000000000002</v>
      </c>
      <c r="BYM19" s="106"/>
      <c r="BYN19" s="86">
        <f>BYG19-BYL19</f>
        <v>30824.7</v>
      </c>
      <c r="BYO19" s="84">
        <v>5</v>
      </c>
      <c r="BYP19" s="34" t="s">
        <v>169</v>
      </c>
      <c r="BYQ19" s="35" t="s">
        <v>128</v>
      </c>
      <c r="BYR19" s="35" t="s">
        <v>170</v>
      </c>
      <c r="BYS19" s="35" t="s">
        <v>149</v>
      </c>
      <c r="BYT19" s="33" t="s">
        <v>14</v>
      </c>
      <c r="BYU19" s="36">
        <v>44774</v>
      </c>
      <c r="BYV19" s="36">
        <v>44958</v>
      </c>
      <c r="BYW19" s="27">
        <v>33000</v>
      </c>
      <c r="BYX19" s="85">
        <f>BYW19*0.0287</f>
        <v>947.1</v>
      </c>
      <c r="BYY19" s="81">
        <v>0</v>
      </c>
      <c r="BYZ19" s="81">
        <f>BYW19*3.04%</f>
        <v>1003.2</v>
      </c>
      <c r="BZA19" s="85">
        <v>225</v>
      </c>
      <c r="BZB19" s="105">
        <f>SUM(BYX19:BZA19)</f>
        <v>2175.3000000000002</v>
      </c>
      <c r="BZC19" s="106"/>
      <c r="BZD19" s="86">
        <f>BYW19-BZB19</f>
        <v>30824.7</v>
      </c>
      <c r="BZE19" s="84">
        <v>5</v>
      </c>
      <c r="BZF19" s="34" t="s">
        <v>169</v>
      </c>
      <c r="BZG19" s="35" t="s">
        <v>128</v>
      </c>
      <c r="BZH19" s="35" t="s">
        <v>170</v>
      </c>
      <c r="BZI19" s="35" t="s">
        <v>149</v>
      </c>
      <c r="BZJ19" s="33" t="s">
        <v>14</v>
      </c>
      <c r="BZK19" s="36">
        <v>44774</v>
      </c>
      <c r="BZL19" s="36">
        <v>44958</v>
      </c>
      <c r="BZM19" s="27">
        <v>33000</v>
      </c>
      <c r="BZN19" s="85">
        <f>BZM19*0.0287</f>
        <v>947.1</v>
      </c>
      <c r="BZO19" s="81">
        <v>0</v>
      </c>
      <c r="BZP19" s="81">
        <f>BZM19*3.04%</f>
        <v>1003.2</v>
      </c>
      <c r="BZQ19" s="85">
        <v>225</v>
      </c>
      <c r="BZR19" s="105">
        <f>SUM(BZN19:BZQ19)</f>
        <v>2175.3000000000002</v>
      </c>
      <c r="BZS19" s="106"/>
      <c r="BZT19" s="86">
        <f>BZM19-BZR19</f>
        <v>30824.7</v>
      </c>
      <c r="BZU19" s="84">
        <v>5</v>
      </c>
      <c r="BZV19" s="34" t="s">
        <v>169</v>
      </c>
      <c r="BZW19" s="35" t="s">
        <v>128</v>
      </c>
      <c r="BZX19" s="35" t="s">
        <v>170</v>
      </c>
      <c r="BZY19" s="35" t="s">
        <v>149</v>
      </c>
      <c r="BZZ19" s="33" t="s">
        <v>14</v>
      </c>
      <c r="CAA19" s="36">
        <v>44774</v>
      </c>
      <c r="CAB19" s="36">
        <v>44958</v>
      </c>
      <c r="CAC19" s="27">
        <v>33000</v>
      </c>
      <c r="CAD19" s="85">
        <f>CAC19*0.0287</f>
        <v>947.1</v>
      </c>
      <c r="CAE19" s="81">
        <v>0</v>
      </c>
      <c r="CAF19" s="81">
        <f>CAC19*3.04%</f>
        <v>1003.2</v>
      </c>
      <c r="CAG19" s="85">
        <v>225</v>
      </c>
      <c r="CAH19" s="105">
        <f>SUM(CAD19:CAG19)</f>
        <v>2175.3000000000002</v>
      </c>
      <c r="CAI19" s="106"/>
      <c r="CAJ19" s="86">
        <f>CAC19-CAH19</f>
        <v>30824.7</v>
      </c>
      <c r="CAK19" s="84">
        <v>5</v>
      </c>
      <c r="CAL19" s="34" t="s">
        <v>169</v>
      </c>
      <c r="CAM19" s="35" t="s">
        <v>128</v>
      </c>
      <c r="CAN19" s="35" t="s">
        <v>170</v>
      </c>
      <c r="CAO19" s="35" t="s">
        <v>149</v>
      </c>
      <c r="CAP19" s="33" t="s">
        <v>14</v>
      </c>
      <c r="CAQ19" s="36">
        <v>44774</v>
      </c>
      <c r="CAR19" s="36">
        <v>44958</v>
      </c>
      <c r="CAS19" s="27">
        <v>33000</v>
      </c>
      <c r="CAT19" s="85">
        <f>CAS19*0.0287</f>
        <v>947.1</v>
      </c>
      <c r="CAU19" s="81">
        <v>0</v>
      </c>
      <c r="CAV19" s="81">
        <f>CAS19*3.04%</f>
        <v>1003.2</v>
      </c>
      <c r="CAW19" s="85">
        <v>225</v>
      </c>
      <c r="CAX19" s="105">
        <f>SUM(CAT19:CAW19)</f>
        <v>2175.3000000000002</v>
      </c>
      <c r="CAY19" s="106"/>
      <c r="CAZ19" s="86">
        <f>CAS19-CAX19</f>
        <v>30824.7</v>
      </c>
      <c r="CBA19" s="84">
        <v>5</v>
      </c>
      <c r="CBB19" s="34" t="s">
        <v>169</v>
      </c>
      <c r="CBC19" s="35" t="s">
        <v>128</v>
      </c>
      <c r="CBD19" s="35" t="s">
        <v>170</v>
      </c>
      <c r="CBE19" s="35" t="s">
        <v>149</v>
      </c>
      <c r="CBF19" s="33" t="s">
        <v>14</v>
      </c>
      <c r="CBG19" s="36">
        <v>44774</v>
      </c>
      <c r="CBH19" s="36">
        <v>44958</v>
      </c>
      <c r="CBI19" s="27">
        <v>33000</v>
      </c>
      <c r="CBJ19" s="85">
        <f>CBI19*0.0287</f>
        <v>947.1</v>
      </c>
      <c r="CBK19" s="81">
        <v>0</v>
      </c>
      <c r="CBL19" s="81">
        <f>CBI19*3.04%</f>
        <v>1003.2</v>
      </c>
      <c r="CBM19" s="85">
        <v>225</v>
      </c>
      <c r="CBN19" s="105">
        <f>SUM(CBJ19:CBM19)</f>
        <v>2175.3000000000002</v>
      </c>
      <c r="CBO19" s="106"/>
      <c r="CBP19" s="86">
        <f>CBI19-CBN19</f>
        <v>30824.7</v>
      </c>
      <c r="CBQ19" s="84">
        <v>5</v>
      </c>
      <c r="CBR19" s="34" t="s">
        <v>169</v>
      </c>
      <c r="CBS19" s="35" t="s">
        <v>128</v>
      </c>
      <c r="CBT19" s="35" t="s">
        <v>170</v>
      </c>
      <c r="CBU19" s="35" t="s">
        <v>149</v>
      </c>
      <c r="CBV19" s="33" t="s">
        <v>14</v>
      </c>
      <c r="CBW19" s="36">
        <v>44774</v>
      </c>
      <c r="CBX19" s="36">
        <v>44958</v>
      </c>
      <c r="CBY19" s="27">
        <v>33000</v>
      </c>
      <c r="CBZ19" s="85">
        <f>CBY19*0.0287</f>
        <v>947.1</v>
      </c>
      <c r="CCA19" s="81">
        <v>0</v>
      </c>
      <c r="CCB19" s="81">
        <f>CBY19*3.04%</f>
        <v>1003.2</v>
      </c>
      <c r="CCC19" s="85">
        <v>225</v>
      </c>
      <c r="CCD19" s="105">
        <f>SUM(CBZ19:CCC19)</f>
        <v>2175.3000000000002</v>
      </c>
      <c r="CCE19" s="106"/>
      <c r="CCF19" s="86">
        <f>CBY19-CCD19</f>
        <v>30824.7</v>
      </c>
      <c r="CCG19" s="84">
        <v>5</v>
      </c>
      <c r="CCH19" s="34" t="s">
        <v>169</v>
      </c>
      <c r="CCI19" s="35" t="s">
        <v>128</v>
      </c>
      <c r="CCJ19" s="35" t="s">
        <v>170</v>
      </c>
      <c r="CCK19" s="35" t="s">
        <v>149</v>
      </c>
      <c r="CCL19" s="33" t="s">
        <v>14</v>
      </c>
      <c r="CCM19" s="36">
        <v>44774</v>
      </c>
      <c r="CCN19" s="36">
        <v>44958</v>
      </c>
      <c r="CCO19" s="27">
        <v>33000</v>
      </c>
      <c r="CCP19" s="85">
        <f>CCO19*0.0287</f>
        <v>947.1</v>
      </c>
      <c r="CCQ19" s="81">
        <v>0</v>
      </c>
      <c r="CCR19" s="81">
        <f>CCO19*3.04%</f>
        <v>1003.2</v>
      </c>
      <c r="CCS19" s="85">
        <v>225</v>
      </c>
      <c r="CCT19" s="105">
        <f>SUM(CCP19:CCS19)</f>
        <v>2175.3000000000002</v>
      </c>
      <c r="CCU19" s="106"/>
      <c r="CCV19" s="86">
        <f>CCO19-CCT19</f>
        <v>30824.7</v>
      </c>
      <c r="CCW19" s="84">
        <v>5</v>
      </c>
      <c r="CCX19" s="34" t="s">
        <v>169</v>
      </c>
      <c r="CCY19" s="35" t="s">
        <v>128</v>
      </c>
      <c r="CCZ19" s="35" t="s">
        <v>170</v>
      </c>
      <c r="CDA19" s="35" t="s">
        <v>149</v>
      </c>
      <c r="CDB19" s="33" t="s">
        <v>14</v>
      </c>
      <c r="CDC19" s="36">
        <v>44774</v>
      </c>
      <c r="CDD19" s="36">
        <v>44958</v>
      </c>
      <c r="CDE19" s="27">
        <v>33000</v>
      </c>
      <c r="CDF19" s="85">
        <f>CDE19*0.0287</f>
        <v>947.1</v>
      </c>
      <c r="CDG19" s="81">
        <v>0</v>
      </c>
      <c r="CDH19" s="81">
        <f>CDE19*3.04%</f>
        <v>1003.2</v>
      </c>
      <c r="CDI19" s="85">
        <v>225</v>
      </c>
      <c r="CDJ19" s="105">
        <f>SUM(CDF19:CDI19)</f>
        <v>2175.3000000000002</v>
      </c>
      <c r="CDK19" s="106"/>
      <c r="CDL19" s="86">
        <f>CDE19-CDJ19</f>
        <v>30824.7</v>
      </c>
      <c r="CDM19" s="84">
        <v>5</v>
      </c>
      <c r="CDN19" s="34" t="s">
        <v>169</v>
      </c>
      <c r="CDO19" s="35" t="s">
        <v>128</v>
      </c>
      <c r="CDP19" s="35" t="s">
        <v>170</v>
      </c>
      <c r="CDQ19" s="35" t="s">
        <v>149</v>
      </c>
      <c r="CDR19" s="33" t="s">
        <v>14</v>
      </c>
      <c r="CDS19" s="36">
        <v>44774</v>
      </c>
      <c r="CDT19" s="36">
        <v>44958</v>
      </c>
      <c r="CDU19" s="27">
        <v>33000</v>
      </c>
      <c r="CDV19" s="85">
        <f>CDU19*0.0287</f>
        <v>947.1</v>
      </c>
      <c r="CDW19" s="81">
        <v>0</v>
      </c>
      <c r="CDX19" s="81">
        <f>CDU19*3.04%</f>
        <v>1003.2</v>
      </c>
      <c r="CDY19" s="85">
        <v>225</v>
      </c>
      <c r="CDZ19" s="105">
        <f>SUM(CDV19:CDY19)</f>
        <v>2175.3000000000002</v>
      </c>
      <c r="CEA19" s="106"/>
      <c r="CEB19" s="86">
        <f>CDU19-CDZ19</f>
        <v>30824.7</v>
      </c>
      <c r="CEC19" s="84">
        <v>5</v>
      </c>
      <c r="CED19" s="34" t="s">
        <v>169</v>
      </c>
      <c r="CEE19" s="35" t="s">
        <v>128</v>
      </c>
      <c r="CEF19" s="35" t="s">
        <v>170</v>
      </c>
      <c r="CEG19" s="35" t="s">
        <v>149</v>
      </c>
      <c r="CEH19" s="33" t="s">
        <v>14</v>
      </c>
      <c r="CEI19" s="36">
        <v>44774</v>
      </c>
      <c r="CEJ19" s="36">
        <v>44958</v>
      </c>
      <c r="CEK19" s="27">
        <v>33000</v>
      </c>
      <c r="CEL19" s="85">
        <f>CEK19*0.0287</f>
        <v>947.1</v>
      </c>
      <c r="CEM19" s="81">
        <v>0</v>
      </c>
      <c r="CEN19" s="81">
        <f>CEK19*3.04%</f>
        <v>1003.2</v>
      </c>
      <c r="CEO19" s="85">
        <v>225</v>
      </c>
      <c r="CEP19" s="105">
        <f>SUM(CEL19:CEO19)</f>
        <v>2175.3000000000002</v>
      </c>
      <c r="CEQ19" s="106"/>
      <c r="CER19" s="86">
        <f>CEK19-CEP19</f>
        <v>30824.7</v>
      </c>
      <c r="CES19" s="84">
        <v>5</v>
      </c>
      <c r="CET19" s="34" t="s">
        <v>169</v>
      </c>
      <c r="CEU19" s="35" t="s">
        <v>128</v>
      </c>
      <c r="CEV19" s="35" t="s">
        <v>170</v>
      </c>
      <c r="CEW19" s="35" t="s">
        <v>149</v>
      </c>
      <c r="CEX19" s="33" t="s">
        <v>14</v>
      </c>
      <c r="CEY19" s="36">
        <v>44774</v>
      </c>
      <c r="CEZ19" s="36">
        <v>44958</v>
      </c>
      <c r="CFA19" s="27">
        <v>33000</v>
      </c>
      <c r="CFB19" s="85">
        <f>CFA19*0.0287</f>
        <v>947.1</v>
      </c>
      <c r="CFC19" s="81">
        <v>0</v>
      </c>
      <c r="CFD19" s="81">
        <f>CFA19*3.04%</f>
        <v>1003.2</v>
      </c>
      <c r="CFE19" s="85">
        <v>225</v>
      </c>
      <c r="CFF19" s="105">
        <f>SUM(CFB19:CFE19)</f>
        <v>2175.3000000000002</v>
      </c>
      <c r="CFG19" s="106"/>
      <c r="CFH19" s="86">
        <f>CFA19-CFF19</f>
        <v>30824.7</v>
      </c>
      <c r="CFI19" s="84">
        <v>5</v>
      </c>
      <c r="CFJ19" s="34" t="s">
        <v>169</v>
      </c>
      <c r="CFK19" s="35" t="s">
        <v>128</v>
      </c>
      <c r="CFL19" s="35" t="s">
        <v>170</v>
      </c>
      <c r="CFM19" s="35" t="s">
        <v>149</v>
      </c>
      <c r="CFN19" s="33" t="s">
        <v>14</v>
      </c>
      <c r="CFO19" s="36">
        <v>44774</v>
      </c>
      <c r="CFP19" s="36">
        <v>44958</v>
      </c>
      <c r="CFQ19" s="27">
        <v>33000</v>
      </c>
      <c r="CFR19" s="85">
        <f>CFQ19*0.0287</f>
        <v>947.1</v>
      </c>
      <c r="CFS19" s="81">
        <v>0</v>
      </c>
      <c r="CFT19" s="81">
        <f>CFQ19*3.04%</f>
        <v>1003.2</v>
      </c>
      <c r="CFU19" s="85">
        <v>225</v>
      </c>
      <c r="CFV19" s="105">
        <f>SUM(CFR19:CFU19)</f>
        <v>2175.3000000000002</v>
      </c>
      <c r="CFW19" s="106"/>
      <c r="CFX19" s="86">
        <f>CFQ19-CFV19</f>
        <v>30824.7</v>
      </c>
      <c r="CFY19" s="84">
        <v>5</v>
      </c>
      <c r="CFZ19" s="34" t="s">
        <v>169</v>
      </c>
      <c r="CGA19" s="35" t="s">
        <v>128</v>
      </c>
      <c r="CGB19" s="35" t="s">
        <v>170</v>
      </c>
      <c r="CGC19" s="35" t="s">
        <v>149</v>
      </c>
      <c r="CGD19" s="33" t="s">
        <v>14</v>
      </c>
      <c r="CGE19" s="36">
        <v>44774</v>
      </c>
      <c r="CGF19" s="36">
        <v>44958</v>
      </c>
      <c r="CGG19" s="27">
        <v>33000</v>
      </c>
      <c r="CGH19" s="85">
        <f>CGG19*0.0287</f>
        <v>947.1</v>
      </c>
      <c r="CGI19" s="81">
        <v>0</v>
      </c>
      <c r="CGJ19" s="81">
        <f>CGG19*3.04%</f>
        <v>1003.2</v>
      </c>
      <c r="CGK19" s="85">
        <v>225</v>
      </c>
      <c r="CGL19" s="105">
        <f>SUM(CGH19:CGK19)</f>
        <v>2175.3000000000002</v>
      </c>
      <c r="CGM19" s="106"/>
      <c r="CGN19" s="86">
        <f>CGG19-CGL19</f>
        <v>30824.7</v>
      </c>
      <c r="CGO19" s="84">
        <v>5</v>
      </c>
      <c r="CGP19" s="34" t="s">
        <v>169</v>
      </c>
      <c r="CGQ19" s="35" t="s">
        <v>128</v>
      </c>
      <c r="CGR19" s="35" t="s">
        <v>170</v>
      </c>
      <c r="CGS19" s="35" t="s">
        <v>149</v>
      </c>
      <c r="CGT19" s="33" t="s">
        <v>14</v>
      </c>
      <c r="CGU19" s="36">
        <v>44774</v>
      </c>
      <c r="CGV19" s="36">
        <v>44958</v>
      </c>
      <c r="CGW19" s="27">
        <v>33000</v>
      </c>
      <c r="CGX19" s="85">
        <f>CGW19*0.0287</f>
        <v>947.1</v>
      </c>
      <c r="CGY19" s="81">
        <v>0</v>
      </c>
      <c r="CGZ19" s="81">
        <f>CGW19*3.04%</f>
        <v>1003.2</v>
      </c>
      <c r="CHA19" s="85">
        <v>225</v>
      </c>
      <c r="CHB19" s="105">
        <f>SUM(CGX19:CHA19)</f>
        <v>2175.3000000000002</v>
      </c>
      <c r="CHC19" s="106"/>
      <c r="CHD19" s="86">
        <f>CGW19-CHB19</f>
        <v>30824.7</v>
      </c>
      <c r="CHE19" s="84">
        <v>5</v>
      </c>
      <c r="CHF19" s="34" t="s">
        <v>169</v>
      </c>
      <c r="CHG19" s="35" t="s">
        <v>128</v>
      </c>
      <c r="CHH19" s="35" t="s">
        <v>170</v>
      </c>
      <c r="CHI19" s="35" t="s">
        <v>149</v>
      </c>
      <c r="CHJ19" s="33" t="s">
        <v>14</v>
      </c>
      <c r="CHK19" s="36">
        <v>44774</v>
      </c>
      <c r="CHL19" s="36">
        <v>44958</v>
      </c>
      <c r="CHM19" s="27">
        <v>33000</v>
      </c>
      <c r="CHN19" s="85">
        <f>CHM19*0.0287</f>
        <v>947.1</v>
      </c>
      <c r="CHO19" s="81">
        <v>0</v>
      </c>
      <c r="CHP19" s="81">
        <f>CHM19*3.04%</f>
        <v>1003.2</v>
      </c>
      <c r="CHQ19" s="85">
        <v>225</v>
      </c>
      <c r="CHR19" s="105">
        <f>SUM(CHN19:CHQ19)</f>
        <v>2175.3000000000002</v>
      </c>
      <c r="CHS19" s="106"/>
      <c r="CHT19" s="86">
        <f>CHM19-CHR19</f>
        <v>30824.7</v>
      </c>
      <c r="CHU19" s="84">
        <v>5</v>
      </c>
      <c r="CHV19" s="34" t="s">
        <v>169</v>
      </c>
      <c r="CHW19" s="35" t="s">
        <v>128</v>
      </c>
      <c r="CHX19" s="35" t="s">
        <v>170</v>
      </c>
      <c r="CHY19" s="35" t="s">
        <v>149</v>
      </c>
      <c r="CHZ19" s="33" t="s">
        <v>14</v>
      </c>
      <c r="CIA19" s="36">
        <v>44774</v>
      </c>
      <c r="CIB19" s="36">
        <v>44958</v>
      </c>
      <c r="CIC19" s="27">
        <v>33000</v>
      </c>
      <c r="CID19" s="85">
        <f>CIC19*0.0287</f>
        <v>947.1</v>
      </c>
      <c r="CIE19" s="81">
        <v>0</v>
      </c>
      <c r="CIF19" s="81">
        <f>CIC19*3.04%</f>
        <v>1003.2</v>
      </c>
      <c r="CIG19" s="85">
        <v>225</v>
      </c>
      <c r="CIH19" s="105">
        <f>SUM(CID19:CIG19)</f>
        <v>2175.3000000000002</v>
      </c>
      <c r="CII19" s="106"/>
      <c r="CIJ19" s="86">
        <f>CIC19-CIH19</f>
        <v>30824.7</v>
      </c>
      <c r="CIK19" s="84">
        <v>5</v>
      </c>
      <c r="CIL19" s="34" t="s">
        <v>169</v>
      </c>
      <c r="CIM19" s="35" t="s">
        <v>128</v>
      </c>
      <c r="CIN19" s="35" t="s">
        <v>170</v>
      </c>
      <c r="CIO19" s="35" t="s">
        <v>149</v>
      </c>
      <c r="CIP19" s="33" t="s">
        <v>14</v>
      </c>
      <c r="CIQ19" s="36">
        <v>44774</v>
      </c>
      <c r="CIR19" s="36">
        <v>44958</v>
      </c>
      <c r="CIS19" s="27">
        <v>33000</v>
      </c>
      <c r="CIT19" s="85">
        <f>CIS19*0.0287</f>
        <v>947.1</v>
      </c>
      <c r="CIU19" s="81">
        <v>0</v>
      </c>
      <c r="CIV19" s="81">
        <f>CIS19*3.04%</f>
        <v>1003.2</v>
      </c>
      <c r="CIW19" s="85">
        <v>225</v>
      </c>
      <c r="CIX19" s="105">
        <f>SUM(CIT19:CIW19)</f>
        <v>2175.3000000000002</v>
      </c>
      <c r="CIY19" s="106"/>
      <c r="CIZ19" s="86">
        <f>CIS19-CIX19</f>
        <v>30824.7</v>
      </c>
      <c r="CJA19" s="84">
        <v>5</v>
      </c>
      <c r="CJB19" s="34" t="s">
        <v>169</v>
      </c>
      <c r="CJC19" s="35" t="s">
        <v>128</v>
      </c>
      <c r="CJD19" s="35" t="s">
        <v>170</v>
      </c>
      <c r="CJE19" s="35" t="s">
        <v>149</v>
      </c>
      <c r="CJF19" s="33" t="s">
        <v>14</v>
      </c>
      <c r="CJG19" s="36">
        <v>44774</v>
      </c>
      <c r="CJH19" s="36">
        <v>44958</v>
      </c>
      <c r="CJI19" s="27">
        <v>33000</v>
      </c>
      <c r="CJJ19" s="85">
        <f>CJI19*0.0287</f>
        <v>947.1</v>
      </c>
      <c r="CJK19" s="81">
        <v>0</v>
      </c>
      <c r="CJL19" s="81">
        <f>CJI19*3.04%</f>
        <v>1003.2</v>
      </c>
      <c r="CJM19" s="85">
        <v>225</v>
      </c>
      <c r="CJN19" s="105">
        <f>SUM(CJJ19:CJM19)</f>
        <v>2175.3000000000002</v>
      </c>
      <c r="CJO19" s="106"/>
      <c r="CJP19" s="86">
        <f>CJI19-CJN19</f>
        <v>30824.7</v>
      </c>
      <c r="CJQ19" s="84">
        <v>5</v>
      </c>
      <c r="CJR19" s="34" t="s">
        <v>169</v>
      </c>
      <c r="CJS19" s="35" t="s">
        <v>128</v>
      </c>
      <c r="CJT19" s="35" t="s">
        <v>170</v>
      </c>
      <c r="CJU19" s="35" t="s">
        <v>149</v>
      </c>
      <c r="CJV19" s="33" t="s">
        <v>14</v>
      </c>
      <c r="CJW19" s="36">
        <v>44774</v>
      </c>
      <c r="CJX19" s="36">
        <v>44958</v>
      </c>
      <c r="CJY19" s="27">
        <v>33000</v>
      </c>
      <c r="CJZ19" s="85">
        <f>CJY19*0.0287</f>
        <v>947.1</v>
      </c>
      <c r="CKA19" s="81">
        <v>0</v>
      </c>
      <c r="CKB19" s="81">
        <f>CJY19*3.04%</f>
        <v>1003.2</v>
      </c>
      <c r="CKC19" s="85">
        <v>225</v>
      </c>
      <c r="CKD19" s="105">
        <f>SUM(CJZ19:CKC19)</f>
        <v>2175.3000000000002</v>
      </c>
      <c r="CKE19" s="106"/>
      <c r="CKF19" s="86">
        <f>CJY19-CKD19</f>
        <v>30824.7</v>
      </c>
      <c r="CKG19" s="84">
        <v>5</v>
      </c>
      <c r="CKH19" s="34" t="s">
        <v>169</v>
      </c>
      <c r="CKI19" s="35" t="s">
        <v>128</v>
      </c>
      <c r="CKJ19" s="35" t="s">
        <v>170</v>
      </c>
      <c r="CKK19" s="35" t="s">
        <v>149</v>
      </c>
      <c r="CKL19" s="33" t="s">
        <v>14</v>
      </c>
      <c r="CKM19" s="36">
        <v>44774</v>
      </c>
      <c r="CKN19" s="36">
        <v>44958</v>
      </c>
      <c r="CKO19" s="27">
        <v>33000</v>
      </c>
      <c r="CKP19" s="85">
        <f>CKO19*0.0287</f>
        <v>947.1</v>
      </c>
      <c r="CKQ19" s="81">
        <v>0</v>
      </c>
      <c r="CKR19" s="81">
        <f>CKO19*3.04%</f>
        <v>1003.2</v>
      </c>
      <c r="CKS19" s="85">
        <v>225</v>
      </c>
      <c r="CKT19" s="105">
        <f>SUM(CKP19:CKS19)</f>
        <v>2175.3000000000002</v>
      </c>
      <c r="CKU19" s="106"/>
      <c r="CKV19" s="86">
        <f>CKO19-CKT19</f>
        <v>30824.7</v>
      </c>
      <c r="CKW19" s="84">
        <v>5</v>
      </c>
      <c r="CKX19" s="34" t="s">
        <v>169</v>
      </c>
      <c r="CKY19" s="35" t="s">
        <v>128</v>
      </c>
      <c r="CKZ19" s="35" t="s">
        <v>170</v>
      </c>
      <c r="CLA19" s="35" t="s">
        <v>149</v>
      </c>
      <c r="CLB19" s="33" t="s">
        <v>14</v>
      </c>
      <c r="CLC19" s="36">
        <v>44774</v>
      </c>
      <c r="CLD19" s="36">
        <v>44958</v>
      </c>
      <c r="CLE19" s="27">
        <v>33000</v>
      </c>
      <c r="CLF19" s="85">
        <f>CLE19*0.0287</f>
        <v>947.1</v>
      </c>
      <c r="CLG19" s="81">
        <v>0</v>
      </c>
      <c r="CLH19" s="81">
        <f>CLE19*3.04%</f>
        <v>1003.2</v>
      </c>
      <c r="CLI19" s="85">
        <v>225</v>
      </c>
      <c r="CLJ19" s="105">
        <f>SUM(CLF19:CLI19)</f>
        <v>2175.3000000000002</v>
      </c>
      <c r="CLK19" s="106"/>
      <c r="CLL19" s="86">
        <f>CLE19-CLJ19</f>
        <v>30824.7</v>
      </c>
      <c r="CLM19" s="84">
        <v>5</v>
      </c>
      <c r="CLN19" s="34" t="s">
        <v>169</v>
      </c>
      <c r="CLO19" s="35" t="s">
        <v>128</v>
      </c>
      <c r="CLP19" s="35" t="s">
        <v>170</v>
      </c>
      <c r="CLQ19" s="35" t="s">
        <v>149</v>
      </c>
      <c r="CLR19" s="33" t="s">
        <v>14</v>
      </c>
      <c r="CLS19" s="36">
        <v>44774</v>
      </c>
      <c r="CLT19" s="36">
        <v>44958</v>
      </c>
      <c r="CLU19" s="27">
        <v>33000</v>
      </c>
      <c r="CLV19" s="85">
        <f>CLU19*0.0287</f>
        <v>947.1</v>
      </c>
      <c r="CLW19" s="81">
        <v>0</v>
      </c>
      <c r="CLX19" s="81">
        <f>CLU19*3.04%</f>
        <v>1003.2</v>
      </c>
      <c r="CLY19" s="85">
        <v>225</v>
      </c>
      <c r="CLZ19" s="105">
        <f>SUM(CLV19:CLY19)</f>
        <v>2175.3000000000002</v>
      </c>
      <c r="CMA19" s="106"/>
      <c r="CMB19" s="86">
        <f>CLU19-CLZ19</f>
        <v>30824.7</v>
      </c>
      <c r="CMC19" s="84">
        <v>5</v>
      </c>
      <c r="CMD19" s="34" t="s">
        <v>169</v>
      </c>
      <c r="CME19" s="35" t="s">
        <v>128</v>
      </c>
      <c r="CMF19" s="35" t="s">
        <v>170</v>
      </c>
      <c r="CMG19" s="35" t="s">
        <v>149</v>
      </c>
      <c r="CMH19" s="33" t="s">
        <v>14</v>
      </c>
      <c r="CMI19" s="36">
        <v>44774</v>
      </c>
      <c r="CMJ19" s="36">
        <v>44958</v>
      </c>
      <c r="CMK19" s="27">
        <v>33000</v>
      </c>
      <c r="CML19" s="85">
        <f>CMK19*0.0287</f>
        <v>947.1</v>
      </c>
      <c r="CMM19" s="81">
        <v>0</v>
      </c>
      <c r="CMN19" s="81">
        <f>CMK19*3.04%</f>
        <v>1003.2</v>
      </c>
      <c r="CMO19" s="85">
        <v>225</v>
      </c>
      <c r="CMP19" s="105">
        <f>SUM(CML19:CMO19)</f>
        <v>2175.3000000000002</v>
      </c>
      <c r="CMQ19" s="106"/>
      <c r="CMR19" s="86">
        <f>CMK19-CMP19</f>
        <v>30824.7</v>
      </c>
      <c r="CMS19" s="84">
        <v>5</v>
      </c>
      <c r="CMT19" s="34" t="s">
        <v>169</v>
      </c>
      <c r="CMU19" s="35" t="s">
        <v>128</v>
      </c>
      <c r="CMV19" s="35" t="s">
        <v>170</v>
      </c>
      <c r="CMW19" s="35" t="s">
        <v>149</v>
      </c>
      <c r="CMX19" s="33" t="s">
        <v>14</v>
      </c>
      <c r="CMY19" s="36">
        <v>44774</v>
      </c>
      <c r="CMZ19" s="36">
        <v>44958</v>
      </c>
      <c r="CNA19" s="27">
        <v>33000</v>
      </c>
      <c r="CNB19" s="85">
        <f>CNA19*0.0287</f>
        <v>947.1</v>
      </c>
      <c r="CNC19" s="81">
        <v>0</v>
      </c>
      <c r="CND19" s="81">
        <f>CNA19*3.04%</f>
        <v>1003.2</v>
      </c>
      <c r="CNE19" s="85">
        <v>225</v>
      </c>
      <c r="CNF19" s="105">
        <f>SUM(CNB19:CNE19)</f>
        <v>2175.3000000000002</v>
      </c>
      <c r="CNG19" s="106"/>
      <c r="CNH19" s="86">
        <f>CNA19-CNF19</f>
        <v>30824.7</v>
      </c>
      <c r="CNI19" s="84">
        <v>5</v>
      </c>
      <c r="CNJ19" s="34" t="s">
        <v>169</v>
      </c>
      <c r="CNK19" s="35" t="s">
        <v>128</v>
      </c>
      <c r="CNL19" s="35" t="s">
        <v>170</v>
      </c>
      <c r="CNM19" s="35" t="s">
        <v>149</v>
      </c>
      <c r="CNN19" s="33" t="s">
        <v>14</v>
      </c>
      <c r="CNO19" s="36">
        <v>44774</v>
      </c>
      <c r="CNP19" s="36">
        <v>44958</v>
      </c>
      <c r="CNQ19" s="27">
        <v>33000</v>
      </c>
      <c r="CNR19" s="85">
        <f>CNQ19*0.0287</f>
        <v>947.1</v>
      </c>
      <c r="CNS19" s="81">
        <v>0</v>
      </c>
      <c r="CNT19" s="81">
        <f>CNQ19*3.04%</f>
        <v>1003.2</v>
      </c>
      <c r="CNU19" s="85">
        <v>225</v>
      </c>
      <c r="CNV19" s="105">
        <f>SUM(CNR19:CNU19)</f>
        <v>2175.3000000000002</v>
      </c>
      <c r="CNW19" s="106"/>
      <c r="CNX19" s="86">
        <f>CNQ19-CNV19</f>
        <v>30824.7</v>
      </c>
      <c r="CNY19" s="84">
        <v>5</v>
      </c>
      <c r="CNZ19" s="34" t="s">
        <v>169</v>
      </c>
      <c r="COA19" s="35" t="s">
        <v>128</v>
      </c>
      <c r="COB19" s="35" t="s">
        <v>170</v>
      </c>
      <c r="COC19" s="35" t="s">
        <v>149</v>
      </c>
      <c r="COD19" s="33" t="s">
        <v>14</v>
      </c>
      <c r="COE19" s="36">
        <v>44774</v>
      </c>
      <c r="COF19" s="36">
        <v>44958</v>
      </c>
      <c r="COG19" s="27">
        <v>33000</v>
      </c>
      <c r="COH19" s="85">
        <f>COG19*0.0287</f>
        <v>947.1</v>
      </c>
      <c r="COI19" s="81">
        <v>0</v>
      </c>
      <c r="COJ19" s="81">
        <f>COG19*3.04%</f>
        <v>1003.2</v>
      </c>
      <c r="COK19" s="85">
        <v>225</v>
      </c>
      <c r="COL19" s="105">
        <f>SUM(COH19:COK19)</f>
        <v>2175.3000000000002</v>
      </c>
      <c r="COM19" s="106"/>
      <c r="CON19" s="86">
        <f>COG19-COL19</f>
        <v>30824.7</v>
      </c>
      <c r="COO19" s="84">
        <v>5</v>
      </c>
      <c r="COP19" s="34" t="s">
        <v>169</v>
      </c>
      <c r="COQ19" s="35" t="s">
        <v>128</v>
      </c>
      <c r="COR19" s="35" t="s">
        <v>170</v>
      </c>
      <c r="COS19" s="35" t="s">
        <v>149</v>
      </c>
      <c r="COT19" s="33" t="s">
        <v>14</v>
      </c>
      <c r="COU19" s="36">
        <v>44774</v>
      </c>
      <c r="COV19" s="36">
        <v>44958</v>
      </c>
      <c r="COW19" s="27">
        <v>33000</v>
      </c>
      <c r="COX19" s="85">
        <f>COW19*0.0287</f>
        <v>947.1</v>
      </c>
      <c r="COY19" s="81">
        <v>0</v>
      </c>
      <c r="COZ19" s="81">
        <f>COW19*3.04%</f>
        <v>1003.2</v>
      </c>
      <c r="CPA19" s="85">
        <v>225</v>
      </c>
      <c r="CPB19" s="105">
        <f>SUM(COX19:CPA19)</f>
        <v>2175.3000000000002</v>
      </c>
      <c r="CPC19" s="106"/>
      <c r="CPD19" s="86">
        <f>COW19-CPB19</f>
        <v>30824.7</v>
      </c>
      <c r="CPE19" s="84">
        <v>5</v>
      </c>
      <c r="CPF19" s="34" t="s">
        <v>169</v>
      </c>
      <c r="CPG19" s="35" t="s">
        <v>128</v>
      </c>
      <c r="CPH19" s="35" t="s">
        <v>170</v>
      </c>
      <c r="CPI19" s="35" t="s">
        <v>149</v>
      </c>
      <c r="CPJ19" s="33" t="s">
        <v>14</v>
      </c>
      <c r="CPK19" s="36">
        <v>44774</v>
      </c>
      <c r="CPL19" s="36">
        <v>44958</v>
      </c>
      <c r="CPM19" s="27">
        <v>33000</v>
      </c>
      <c r="CPN19" s="85">
        <f>CPM19*0.0287</f>
        <v>947.1</v>
      </c>
      <c r="CPO19" s="81">
        <v>0</v>
      </c>
      <c r="CPP19" s="81">
        <f>CPM19*3.04%</f>
        <v>1003.2</v>
      </c>
      <c r="CPQ19" s="85">
        <v>225</v>
      </c>
      <c r="CPR19" s="105">
        <f>SUM(CPN19:CPQ19)</f>
        <v>2175.3000000000002</v>
      </c>
      <c r="CPS19" s="106"/>
      <c r="CPT19" s="86">
        <f>CPM19-CPR19</f>
        <v>30824.7</v>
      </c>
      <c r="CPU19" s="84">
        <v>5</v>
      </c>
      <c r="CPV19" s="34" t="s">
        <v>169</v>
      </c>
      <c r="CPW19" s="35" t="s">
        <v>128</v>
      </c>
      <c r="CPX19" s="35" t="s">
        <v>170</v>
      </c>
      <c r="CPY19" s="35" t="s">
        <v>149</v>
      </c>
      <c r="CPZ19" s="33" t="s">
        <v>14</v>
      </c>
      <c r="CQA19" s="36">
        <v>44774</v>
      </c>
      <c r="CQB19" s="36">
        <v>44958</v>
      </c>
      <c r="CQC19" s="27">
        <v>33000</v>
      </c>
      <c r="CQD19" s="85">
        <f>CQC19*0.0287</f>
        <v>947.1</v>
      </c>
      <c r="CQE19" s="81">
        <v>0</v>
      </c>
      <c r="CQF19" s="81">
        <f>CQC19*3.04%</f>
        <v>1003.2</v>
      </c>
      <c r="CQG19" s="85">
        <v>225</v>
      </c>
      <c r="CQH19" s="105">
        <f>SUM(CQD19:CQG19)</f>
        <v>2175.3000000000002</v>
      </c>
      <c r="CQI19" s="106"/>
      <c r="CQJ19" s="86">
        <f>CQC19-CQH19</f>
        <v>30824.7</v>
      </c>
      <c r="CQK19" s="84">
        <v>5</v>
      </c>
      <c r="CQL19" s="34" t="s">
        <v>169</v>
      </c>
      <c r="CQM19" s="35" t="s">
        <v>128</v>
      </c>
      <c r="CQN19" s="35" t="s">
        <v>170</v>
      </c>
      <c r="CQO19" s="35" t="s">
        <v>149</v>
      </c>
      <c r="CQP19" s="33" t="s">
        <v>14</v>
      </c>
      <c r="CQQ19" s="36">
        <v>44774</v>
      </c>
      <c r="CQR19" s="36">
        <v>44958</v>
      </c>
      <c r="CQS19" s="27">
        <v>33000</v>
      </c>
      <c r="CQT19" s="85">
        <f>CQS19*0.0287</f>
        <v>947.1</v>
      </c>
      <c r="CQU19" s="81">
        <v>0</v>
      </c>
      <c r="CQV19" s="81">
        <f>CQS19*3.04%</f>
        <v>1003.2</v>
      </c>
      <c r="CQW19" s="85">
        <v>225</v>
      </c>
      <c r="CQX19" s="105">
        <f>SUM(CQT19:CQW19)</f>
        <v>2175.3000000000002</v>
      </c>
      <c r="CQY19" s="106"/>
      <c r="CQZ19" s="86">
        <f>CQS19-CQX19</f>
        <v>30824.7</v>
      </c>
      <c r="CRA19" s="84">
        <v>5</v>
      </c>
      <c r="CRB19" s="34" t="s">
        <v>169</v>
      </c>
      <c r="CRC19" s="35" t="s">
        <v>128</v>
      </c>
      <c r="CRD19" s="35" t="s">
        <v>170</v>
      </c>
      <c r="CRE19" s="35" t="s">
        <v>149</v>
      </c>
      <c r="CRF19" s="33" t="s">
        <v>14</v>
      </c>
      <c r="CRG19" s="36">
        <v>44774</v>
      </c>
      <c r="CRH19" s="36">
        <v>44958</v>
      </c>
      <c r="CRI19" s="27">
        <v>33000</v>
      </c>
      <c r="CRJ19" s="85">
        <f>CRI19*0.0287</f>
        <v>947.1</v>
      </c>
      <c r="CRK19" s="81">
        <v>0</v>
      </c>
      <c r="CRL19" s="81">
        <f>CRI19*3.04%</f>
        <v>1003.2</v>
      </c>
      <c r="CRM19" s="85">
        <v>225</v>
      </c>
      <c r="CRN19" s="105">
        <f>SUM(CRJ19:CRM19)</f>
        <v>2175.3000000000002</v>
      </c>
      <c r="CRO19" s="106"/>
      <c r="CRP19" s="86">
        <f>CRI19-CRN19</f>
        <v>30824.7</v>
      </c>
      <c r="CRQ19" s="84">
        <v>5</v>
      </c>
      <c r="CRR19" s="34" t="s">
        <v>169</v>
      </c>
      <c r="CRS19" s="35" t="s">
        <v>128</v>
      </c>
      <c r="CRT19" s="35" t="s">
        <v>170</v>
      </c>
      <c r="CRU19" s="35" t="s">
        <v>149</v>
      </c>
      <c r="CRV19" s="33" t="s">
        <v>14</v>
      </c>
      <c r="CRW19" s="36">
        <v>44774</v>
      </c>
      <c r="CRX19" s="36">
        <v>44958</v>
      </c>
      <c r="CRY19" s="27">
        <v>33000</v>
      </c>
      <c r="CRZ19" s="85">
        <f>CRY19*0.0287</f>
        <v>947.1</v>
      </c>
      <c r="CSA19" s="81">
        <v>0</v>
      </c>
      <c r="CSB19" s="81">
        <f>CRY19*3.04%</f>
        <v>1003.2</v>
      </c>
      <c r="CSC19" s="85">
        <v>225</v>
      </c>
      <c r="CSD19" s="105">
        <f>SUM(CRZ19:CSC19)</f>
        <v>2175.3000000000002</v>
      </c>
      <c r="CSE19" s="106"/>
      <c r="CSF19" s="86">
        <f>CRY19-CSD19</f>
        <v>30824.7</v>
      </c>
      <c r="CSG19" s="84">
        <v>5</v>
      </c>
      <c r="CSH19" s="34" t="s">
        <v>169</v>
      </c>
      <c r="CSI19" s="35" t="s">
        <v>128</v>
      </c>
      <c r="CSJ19" s="35" t="s">
        <v>170</v>
      </c>
      <c r="CSK19" s="35" t="s">
        <v>149</v>
      </c>
      <c r="CSL19" s="33" t="s">
        <v>14</v>
      </c>
      <c r="CSM19" s="36">
        <v>44774</v>
      </c>
      <c r="CSN19" s="36">
        <v>44958</v>
      </c>
      <c r="CSO19" s="27">
        <v>33000</v>
      </c>
      <c r="CSP19" s="85">
        <f>CSO19*0.0287</f>
        <v>947.1</v>
      </c>
      <c r="CSQ19" s="81">
        <v>0</v>
      </c>
      <c r="CSR19" s="81">
        <f>CSO19*3.04%</f>
        <v>1003.2</v>
      </c>
      <c r="CSS19" s="85">
        <v>225</v>
      </c>
      <c r="CST19" s="105">
        <f>SUM(CSP19:CSS19)</f>
        <v>2175.3000000000002</v>
      </c>
      <c r="CSU19" s="106"/>
      <c r="CSV19" s="86">
        <f>CSO19-CST19</f>
        <v>30824.7</v>
      </c>
      <c r="CSW19" s="84">
        <v>5</v>
      </c>
      <c r="CSX19" s="34" t="s">
        <v>169</v>
      </c>
      <c r="CSY19" s="35" t="s">
        <v>128</v>
      </c>
      <c r="CSZ19" s="35" t="s">
        <v>170</v>
      </c>
      <c r="CTA19" s="35" t="s">
        <v>149</v>
      </c>
      <c r="CTB19" s="33" t="s">
        <v>14</v>
      </c>
      <c r="CTC19" s="36">
        <v>44774</v>
      </c>
      <c r="CTD19" s="36">
        <v>44958</v>
      </c>
      <c r="CTE19" s="27">
        <v>33000</v>
      </c>
      <c r="CTF19" s="85">
        <f>CTE19*0.0287</f>
        <v>947.1</v>
      </c>
      <c r="CTG19" s="81">
        <v>0</v>
      </c>
      <c r="CTH19" s="81">
        <f>CTE19*3.04%</f>
        <v>1003.2</v>
      </c>
      <c r="CTI19" s="85">
        <v>225</v>
      </c>
      <c r="CTJ19" s="105">
        <f>SUM(CTF19:CTI19)</f>
        <v>2175.3000000000002</v>
      </c>
      <c r="CTK19" s="106"/>
      <c r="CTL19" s="86">
        <f>CTE19-CTJ19</f>
        <v>30824.7</v>
      </c>
      <c r="CTM19" s="84">
        <v>5</v>
      </c>
      <c r="CTN19" s="34" t="s">
        <v>169</v>
      </c>
      <c r="CTO19" s="35" t="s">
        <v>128</v>
      </c>
      <c r="CTP19" s="35" t="s">
        <v>170</v>
      </c>
      <c r="CTQ19" s="35" t="s">
        <v>149</v>
      </c>
      <c r="CTR19" s="33" t="s">
        <v>14</v>
      </c>
      <c r="CTS19" s="36">
        <v>44774</v>
      </c>
      <c r="CTT19" s="36">
        <v>44958</v>
      </c>
      <c r="CTU19" s="27">
        <v>33000</v>
      </c>
      <c r="CTV19" s="85">
        <f>CTU19*0.0287</f>
        <v>947.1</v>
      </c>
      <c r="CTW19" s="81">
        <v>0</v>
      </c>
      <c r="CTX19" s="81">
        <f>CTU19*3.04%</f>
        <v>1003.2</v>
      </c>
      <c r="CTY19" s="85">
        <v>225</v>
      </c>
      <c r="CTZ19" s="105">
        <f>SUM(CTV19:CTY19)</f>
        <v>2175.3000000000002</v>
      </c>
      <c r="CUA19" s="106"/>
      <c r="CUB19" s="86">
        <f>CTU19-CTZ19</f>
        <v>30824.7</v>
      </c>
      <c r="CUC19" s="84">
        <v>5</v>
      </c>
      <c r="CUD19" s="34" t="s">
        <v>169</v>
      </c>
      <c r="CUE19" s="35" t="s">
        <v>128</v>
      </c>
      <c r="CUF19" s="35" t="s">
        <v>170</v>
      </c>
      <c r="CUG19" s="35" t="s">
        <v>149</v>
      </c>
      <c r="CUH19" s="33" t="s">
        <v>14</v>
      </c>
      <c r="CUI19" s="36">
        <v>44774</v>
      </c>
      <c r="CUJ19" s="36">
        <v>44958</v>
      </c>
      <c r="CUK19" s="27">
        <v>33000</v>
      </c>
      <c r="CUL19" s="85">
        <f>CUK19*0.0287</f>
        <v>947.1</v>
      </c>
      <c r="CUM19" s="81">
        <v>0</v>
      </c>
      <c r="CUN19" s="81">
        <f>CUK19*3.04%</f>
        <v>1003.2</v>
      </c>
      <c r="CUO19" s="85">
        <v>225</v>
      </c>
      <c r="CUP19" s="105">
        <f>SUM(CUL19:CUO19)</f>
        <v>2175.3000000000002</v>
      </c>
      <c r="CUQ19" s="106"/>
      <c r="CUR19" s="86">
        <f>CUK19-CUP19</f>
        <v>30824.7</v>
      </c>
      <c r="CUS19" s="84">
        <v>5</v>
      </c>
      <c r="CUT19" s="34" t="s">
        <v>169</v>
      </c>
      <c r="CUU19" s="35" t="s">
        <v>128</v>
      </c>
      <c r="CUV19" s="35" t="s">
        <v>170</v>
      </c>
      <c r="CUW19" s="35" t="s">
        <v>149</v>
      </c>
      <c r="CUX19" s="33" t="s">
        <v>14</v>
      </c>
      <c r="CUY19" s="36">
        <v>44774</v>
      </c>
      <c r="CUZ19" s="36">
        <v>44958</v>
      </c>
      <c r="CVA19" s="27">
        <v>33000</v>
      </c>
      <c r="CVB19" s="85">
        <f>CVA19*0.0287</f>
        <v>947.1</v>
      </c>
      <c r="CVC19" s="81">
        <v>0</v>
      </c>
      <c r="CVD19" s="81">
        <f>CVA19*3.04%</f>
        <v>1003.2</v>
      </c>
      <c r="CVE19" s="85">
        <v>225</v>
      </c>
      <c r="CVF19" s="105">
        <f>SUM(CVB19:CVE19)</f>
        <v>2175.3000000000002</v>
      </c>
      <c r="CVG19" s="106"/>
      <c r="CVH19" s="86">
        <f>CVA19-CVF19</f>
        <v>30824.7</v>
      </c>
      <c r="CVI19" s="84">
        <v>5</v>
      </c>
      <c r="CVJ19" s="34" t="s">
        <v>169</v>
      </c>
      <c r="CVK19" s="35" t="s">
        <v>128</v>
      </c>
      <c r="CVL19" s="35" t="s">
        <v>170</v>
      </c>
      <c r="CVM19" s="35" t="s">
        <v>149</v>
      </c>
      <c r="CVN19" s="33" t="s">
        <v>14</v>
      </c>
      <c r="CVO19" s="36">
        <v>44774</v>
      </c>
      <c r="CVP19" s="36">
        <v>44958</v>
      </c>
      <c r="CVQ19" s="27">
        <v>33000</v>
      </c>
      <c r="CVR19" s="85">
        <f>CVQ19*0.0287</f>
        <v>947.1</v>
      </c>
      <c r="CVS19" s="81">
        <v>0</v>
      </c>
      <c r="CVT19" s="81">
        <f>CVQ19*3.04%</f>
        <v>1003.2</v>
      </c>
      <c r="CVU19" s="85">
        <v>225</v>
      </c>
      <c r="CVV19" s="105">
        <f>SUM(CVR19:CVU19)</f>
        <v>2175.3000000000002</v>
      </c>
      <c r="CVW19" s="106"/>
      <c r="CVX19" s="86">
        <f>CVQ19-CVV19</f>
        <v>30824.7</v>
      </c>
      <c r="CVY19" s="84">
        <v>5</v>
      </c>
      <c r="CVZ19" s="34" t="s">
        <v>169</v>
      </c>
      <c r="CWA19" s="35" t="s">
        <v>128</v>
      </c>
      <c r="CWB19" s="35" t="s">
        <v>170</v>
      </c>
      <c r="CWC19" s="35" t="s">
        <v>149</v>
      </c>
      <c r="CWD19" s="33" t="s">
        <v>14</v>
      </c>
      <c r="CWE19" s="36">
        <v>44774</v>
      </c>
      <c r="CWF19" s="36">
        <v>44958</v>
      </c>
      <c r="CWG19" s="27">
        <v>33000</v>
      </c>
      <c r="CWH19" s="85">
        <f>CWG19*0.0287</f>
        <v>947.1</v>
      </c>
      <c r="CWI19" s="81">
        <v>0</v>
      </c>
      <c r="CWJ19" s="81">
        <f>CWG19*3.04%</f>
        <v>1003.2</v>
      </c>
      <c r="CWK19" s="85">
        <v>225</v>
      </c>
      <c r="CWL19" s="105">
        <f>SUM(CWH19:CWK19)</f>
        <v>2175.3000000000002</v>
      </c>
      <c r="CWM19" s="106"/>
      <c r="CWN19" s="86">
        <f>CWG19-CWL19</f>
        <v>30824.7</v>
      </c>
      <c r="CWO19" s="84">
        <v>5</v>
      </c>
      <c r="CWP19" s="34" t="s">
        <v>169</v>
      </c>
      <c r="CWQ19" s="35" t="s">
        <v>128</v>
      </c>
      <c r="CWR19" s="35" t="s">
        <v>170</v>
      </c>
      <c r="CWS19" s="35" t="s">
        <v>149</v>
      </c>
      <c r="CWT19" s="33" t="s">
        <v>14</v>
      </c>
      <c r="CWU19" s="36">
        <v>44774</v>
      </c>
      <c r="CWV19" s="36">
        <v>44958</v>
      </c>
      <c r="CWW19" s="27">
        <v>33000</v>
      </c>
      <c r="CWX19" s="85">
        <f>CWW19*0.0287</f>
        <v>947.1</v>
      </c>
      <c r="CWY19" s="81">
        <v>0</v>
      </c>
      <c r="CWZ19" s="81">
        <f>CWW19*3.04%</f>
        <v>1003.2</v>
      </c>
      <c r="CXA19" s="85">
        <v>225</v>
      </c>
      <c r="CXB19" s="105">
        <f>SUM(CWX19:CXA19)</f>
        <v>2175.3000000000002</v>
      </c>
      <c r="CXC19" s="106"/>
      <c r="CXD19" s="86">
        <f>CWW19-CXB19</f>
        <v>30824.7</v>
      </c>
      <c r="CXE19" s="84">
        <v>5</v>
      </c>
      <c r="CXF19" s="34" t="s">
        <v>169</v>
      </c>
      <c r="CXG19" s="35" t="s">
        <v>128</v>
      </c>
      <c r="CXH19" s="35" t="s">
        <v>170</v>
      </c>
      <c r="CXI19" s="35" t="s">
        <v>149</v>
      </c>
      <c r="CXJ19" s="33" t="s">
        <v>14</v>
      </c>
      <c r="CXK19" s="36">
        <v>44774</v>
      </c>
      <c r="CXL19" s="36">
        <v>44958</v>
      </c>
      <c r="CXM19" s="27">
        <v>33000</v>
      </c>
      <c r="CXN19" s="85">
        <f>CXM19*0.0287</f>
        <v>947.1</v>
      </c>
      <c r="CXO19" s="81">
        <v>0</v>
      </c>
      <c r="CXP19" s="81">
        <f>CXM19*3.04%</f>
        <v>1003.2</v>
      </c>
      <c r="CXQ19" s="85">
        <v>225</v>
      </c>
      <c r="CXR19" s="105">
        <f>SUM(CXN19:CXQ19)</f>
        <v>2175.3000000000002</v>
      </c>
      <c r="CXS19" s="106"/>
      <c r="CXT19" s="86">
        <f>CXM19-CXR19</f>
        <v>30824.7</v>
      </c>
      <c r="CXU19" s="84">
        <v>5</v>
      </c>
      <c r="CXV19" s="34" t="s">
        <v>169</v>
      </c>
      <c r="CXW19" s="35" t="s">
        <v>128</v>
      </c>
      <c r="CXX19" s="35" t="s">
        <v>170</v>
      </c>
      <c r="CXY19" s="35" t="s">
        <v>149</v>
      </c>
      <c r="CXZ19" s="33" t="s">
        <v>14</v>
      </c>
      <c r="CYA19" s="36">
        <v>44774</v>
      </c>
      <c r="CYB19" s="36">
        <v>44958</v>
      </c>
      <c r="CYC19" s="27">
        <v>33000</v>
      </c>
      <c r="CYD19" s="85">
        <f>CYC19*0.0287</f>
        <v>947.1</v>
      </c>
      <c r="CYE19" s="81">
        <v>0</v>
      </c>
      <c r="CYF19" s="81">
        <f>CYC19*3.04%</f>
        <v>1003.2</v>
      </c>
      <c r="CYG19" s="85">
        <v>225</v>
      </c>
      <c r="CYH19" s="105">
        <f>SUM(CYD19:CYG19)</f>
        <v>2175.3000000000002</v>
      </c>
      <c r="CYI19" s="106"/>
      <c r="CYJ19" s="86">
        <f>CYC19-CYH19</f>
        <v>30824.7</v>
      </c>
      <c r="CYK19" s="84">
        <v>5</v>
      </c>
      <c r="CYL19" s="34" t="s">
        <v>169</v>
      </c>
      <c r="CYM19" s="35" t="s">
        <v>128</v>
      </c>
      <c r="CYN19" s="35" t="s">
        <v>170</v>
      </c>
      <c r="CYO19" s="35" t="s">
        <v>149</v>
      </c>
      <c r="CYP19" s="33" t="s">
        <v>14</v>
      </c>
      <c r="CYQ19" s="36">
        <v>44774</v>
      </c>
      <c r="CYR19" s="36">
        <v>44958</v>
      </c>
      <c r="CYS19" s="27">
        <v>33000</v>
      </c>
      <c r="CYT19" s="85">
        <f>CYS19*0.0287</f>
        <v>947.1</v>
      </c>
      <c r="CYU19" s="81">
        <v>0</v>
      </c>
      <c r="CYV19" s="81">
        <f>CYS19*3.04%</f>
        <v>1003.2</v>
      </c>
      <c r="CYW19" s="85">
        <v>225</v>
      </c>
      <c r="CYX19" s="105">
        <f>SUM(CYT19:CYW19)</f>
        <v>2175.3000000000002</v>
      </c>
      <c r="CYY19" s="106"/>
      <c r="CYZ19" s="86">
        <f>CYS19-CYX19</f>
        <v>30824.7</v>
      </c>
      <c r="CZA19" s="84">
        <v>5</v>
      </c>
      <c r="CZB19" s="34" t="s">
        <v>169</v>
      </c>
      <c r="CZC19" s="35" t="s">
        <v>128</v>
      </c>
      <c r="CZD19" s="35" t="s">
        <v>170</v>
      </c>
      <c r="CZE19" s="35" t="s">
        <v>149</v>
      </c>
      <c r="CZF19" s="33" t="s">
        <v>14</v>
      </c>
      <c r="CZG19" s="36">
        <v>44774</v>
      </c>
      <c r="CZH19" s="36">
        <v>44958</v>
      </c>
      <c r="CZI19" s="27">
        <v>33000</v>
      </c>
      <c r="CZJ19" s="85">
        <f>CZI19*0.0287</f>
        <v>947.1</v>
      </c>
      <c r="CZK19" s="81">
        <v>0</v>
      </c>
      <c r="CZL19" s="81">
        <f>CZI19*3.04%</f>
        <v>1003.2</v>
      </c>
      <c r="CZM19" s="85">
        <v>225</v>
      </c>
      <c r="CZN19" s="105">
        <f>SUM(CZJ19:CZM19)</f>
        <v>2175.3000000000002</v>
      </c>
      <c r="CZO19" s="106"/>
      <c r="CZP19" s="86">
        <f>CZI19-CZN19</f>
        <v>30824.7</v>
      </c>
      <c r="CZQ19" s="84">
        <v>5</v>
      </c>
      <c r="CZR19" s="34" t="s">
        <v>169</v>
      </c>
      <c r="CZS19" s="35" t="s">
        <v>128</v>
      </c>
      <c r="CZT19" s="35" t="s">
        <v>170</v>
      </c>
      <c r="CZU19" s="35" t="s">
        <v>149</v>
      </c>
      <c r="CZV19" s="33" t="s">
        <v>14</v>
      </c>
      <c r="CZW19" s="36">
        <v>44774</v>
      </c>
      <c r="CZX19" s="36">
        <v>44958</v>
      </c>
      <c r="CZY19" s="27">
        <v>33000</v>
      </c>
      <c r="CZZ19" s="85">
        <f>CZY19*0.0287</f>
        <v>947.1</v>
      </c>
      <c r="DAA19" s="81">
        <v>0</v>
      </c>
      <c r="DAB19" s="81">
        <f>CZY19*3.04%</f>
        <v>1003.2</v>
      </c>
      <c r="DAC19" s="85">
        <v>225</v>
      </c>
      <c r="DAD19" s="105">
        <f>SUM(CZZ19:DAC19)</f>
        <v>2175.3000000000002</v>
      </c>
      <c r="DAE19" s="106"/>
      <c r="DAF19" s="86">
        <f>CZY19-DAD19</f>
        <v>30824.7</v>
      </c>
      <c r="DAG19" s="84">
        <v>5</v>
      </c>
      <c r="DAH19" s="34" t="s">
        <v>169</v>
      </c>
      <c r="DAI19" s="35" t="s">
        <v>128</v>
      </c>
      <c r="DAJ19" s="35" t="s">
        <v>170</v>
      </c>
      <c r="DAK19" s="35" t="s">
        <v>149</v>
      </c>
      <c r="DAL19" s="33" t="s">
        <v>14</v>
      </c>
      <c r="DAM19" s="36">
        <v>44774</v>
      </c>
      <c r="DAN19" s="36">
        <v>44958</v>
      </c>
      <c r="DAO19" s="27">
        <v>33000</v>
      </c>
      <c r="DAP19" s="85">
        <f>DAO19*0.0287</f>
        <v>947.1</v>
      </c>
      <c r="DAQ19" s="81">
        <v>0</v>
      </c>
      <c r="DAR19" s="81">
        <f>DAO19*3.04%</f>
        <v>1003.2</v>
      </c>
      <c r="DAS19" s="85">
        <v>225</v>
      </c>
      <c r="DAT19" s="105">
        <f>SUM(DAP19:DAS19)</f>
        <v>2175.3000000000002</v>
      </c>
      <c r="DAU19" s="106"/>
      <c r="DAV19" s="86">
        <f>DAO19-DAT19</f>
        <v>30824.7</v>
      </c>
      <c r="DAW19" s="84">
        <v>5</v>
      </c>
      <c r="DAX19" s="34" t="s">
        <v>169</v>
      </c>
      <c r="DAY19" s="35" t="s">
        <v>128</v>
      </c>
      <c r="DAZ19" s="35" t="s">
        <v>170</v>
      </c>
      <c r="DBA19" s="35" t="s">
        <v>149</v>
      </c>
      <c r="DBB19" s="33" t="s">
        <v>14</v>
      </c>
      <c r="DBC19" s="36">
        <v>44774</v>
      </c>
      <c r="DBD19" s="36">
        <v>44958</v>
      </c>
      <c r="DBE19" s="27">
        <v>33000</v>
      </c>
      <c r="DBF19" s="85">
        <f>DBE19*0.0287</f>
        <v>947.1</v>
      </c>
      <c r="DBG19" s="81">
        <v>0</v>
      </c>
      <c r="DBH19" s="81">
        <f>DBE19*3.04%</f>
        <v>1003.2</v>
      </c>
      <c r="DBI19" s="85">
        <v>225</v>
      </c>
      <c r="DBJ19" s="105">
        <f>SUM(DBF19:DBI19)</f>
        <v>2175.3000000000002</v>
      </c>
      <c r="DBK19" s="106"/>
      <c r="DBL19" s="86">
        <f>DBE19-DBJ19</f>
        <v>30824.7</v>
      </c>
      <c r="DBM19" s="84">
        <v>5</v>
      </c>
      <c r="DBN19" s="34" t="s">
        <v>169</v>
      </c>
      <c r="DBO19" s="35" t="s">
        <v>128</v>
      </c>
      <c r="DBP19" s="35" t="s">
        <v>170</v>
      </c>
      <c r="DBQ19" s="35" t="s">
        <v>149</v>
      </c>
      <c r="DBR19" s="33" t="s">
        <v>14</v>
      </c>
      <c r="DBS19" s="36">
        <v>44774</v>
      </c>
      <c r="DBT19" s="36">
        <v>44958</v>
      </c>
      <c r="DBU19" s="27">
        <v>33000</v>
      </c>
      <c r="DBV19" s="85">
        <f>DBU19*0.0287</f>
        <v>947.1</v>
      </c>
      <c r="DBW19" s="81">
        <v>0</v>
      </c>
      <c r="DBX19" s="81">
        <f>DBU19*3.04%</f>
        <v>1003.2</v>
      </c>
      <c r="DBY19" s="85">
        <v>225</v>
      </c>
      <c r="DBZ19" s="105">
        <f>SUM(DBV19:DBY19)</f>
        <v>2175.3000000000002</v>
      </c>
      <c r="DCA19" s="106"/>
      <c r="DCB19" s="86">
        <f>DBU19-DBZ19</f>
        <v>30824.7</v>
      </c>
      <c r="DCC19" s="84">
        <v>5</v>
      </c>
      <c r="DCD19" s="34" t="s">
        <v>169</v>
      </c>
      <c r="DCE19" s="35" t="s">
        <v>128</v>
      </c>
      <c r="DCF19" s="35" t="s">
        <v>170</v>
      </c>
      <c r="DCG19" s="35" t="s">
        <v>149</v>
      </c>
      <c r="DCH19" s="33" t="s">
        <v>14</v>
      </c>
      <c r="DCI19" s="36">
        <v>44774</v>
      </c>
      <c r="DCJ19" s="36">
        <v>44958</v>
      </c>
      <c r="DCK19" s="27">
        <v>33000</v>
      </c>
      <c r="DCL19" s="85">
        <f>DCK19*0.0287</f>
        <v>947.1</v>
      </c>
      <c r="DCM19" s="81">
        <v>0</v>
      </c>
      <c r="DCN19" s="81">
        <f>DCK19*3.04%</f>
        <v>1003.2</v>
      </c>
      <c r="DCO19" s="85">
        <v>225</v>
      </c>
      <c r="DCP19" s="105">
        <f>SUM(DCL19:DCO19)</f>
        <v>2175.3000000000002</v>
      </c>
      <c r="DCQ19" s="106"/>
      <c r="DCR19" s="86">
        <f>DCK19-DCP19</f>
        <v>30824.7</v>
      </c>
      <c r="DCS19" s="84">
        <v>5</v>
      </c>
      <c r="DCT19" s="34" t="s">
        <v>169</v>
      </c>
      <c r="DCU19" s="35" t="s">
        <v>128</v>
      </c>
      <c r="DCV19" s="35" t="s">
        <v>170</v>
      </c>
      <c r="DCW19" s="35" t="s">
        <v>149</v>
      </c>
      <c r="DCX19" s="33" t="s">
        <v>14</v>
      </c>
      <c r="DCY19" s="36">
        <v>44774</v>
      </c>
      <c r="DCZ19" s="36">
        <v>44958</v>
      </c>
      <c r="DDA19" s="27">
        <v>33000</v>
      </c>
      <c r="DDB19" s="85">
        <f>DDA19*0.0287</f>
        <v>947.1</v>
      </c>
      <c r="DDC19" s="81">
        <v>0</v>
      </c>
      <c r="DDD19" s="81">
        <f>DDA19*3.04%</f>
        <v>1003.2</v>
      </c>
      <c r="DDE19" s="85">
        <v>225</v>
      </c>
      <c r="DDF19" s="105">
        <f>SUM(DDB19:DDE19)</f>
        <v>2175.3000000000002</v>
      </c>
      <c r="DDG19" s="106"/>
      <c r="DDH19" s="86">
        <f>DDA19-DDF19</f>
        <v>30824.7</v>
      </c>
      <c r="DDI19" s="84">
        <v>5</v>
      </c>
      <c r="DDJ19" s="34" t="s">
        <v>169</v>
      </c>
      <c r="DDK19" s="35" t="s">
        <v>128</v>
      </c>
      <c r="DDL19" s="35" t="s">
        <v>170</v>
      </c>
      <c r="DDM19" s="35" t="s">
        <v>149</v>
      </c>
      <c r="DDN19" s="33" t="s">
        <v>14</v>
      </c>
      <c r="DDO19" s="36">
        <v>44774</v>
      </c>
      <c r="DDP19" s="36">
        <v>44958</v>
      </c>
      <c r="DDQ19" s="27">
        <v>33000</v>
      </c>
      <c r="DDR19" s="85">
        <f>DDQ19*0.0287</f>
        <v>947.1</v>
      </c>
      <c r="DDS19" s="81">
        <v>0</v>
      </c>
      <c r="DDT19" s="81">
        <f>DDQ19*3.04%</f>
        <v>1003.2</v>
      </c>
      <c r="DDU19" s="85">
        <v>225</v>
      </c>
      <c r="DDV19" s="105">
        <f>SUM(DDR19:DDU19)</f>
        <v>2175.3000000000002</v>
      </c>
      <c r="DDW19" s="106"/>
      <c r="DDX19" s="86">
        <f>DDQ19-DDV19</f>
        <v>30824.7</v>
      </c>
      <c r="DDY19" s="84">
        <v>5</v>
      </c>
      <c r="DDZ19" s="34" t="s">
        <v>169</v>
      </c>
      <c r="DEA19" s="35" t="s">
        <v>128</v>
      </c>
      <c r="DEB19" s="35" t="s">
        <v>170</v>
      </c>
      <c r="DEC19" s="35" t="s">
        <v>149</v>
      </c>
      <c r="DED19" s="33" t="s">
        <v>14</v>
      </c>
      <c r="DEE19" s="36">
        <v>44774</v>
      </c>
      <c r="DEF19" s="36">
        <v>44958</v>
      </c>
      <c r="DEG19" s="27">
        <v>33000</v>
      </c>
      <c r="DEH19" s="85">
        <f>DEG19*0.0287</f>
        <v>947.1</v>
      </c>
      <c r="DEI19" s="81">
        <v>0</v>
      </c>
      <c r="DEJ19" s="81">
        <f>DEG19*3.04%</f>
        <v>1003.2</v>
      </c>
      <c r="DEK19" s="85">
        <v>225</v>
      </c>
      <c r="DEL19" s="105">
        <f>SUM(DEH19:DEK19)</f>
        <v>2175.3000000000002</v>
      </c>
      <c r="DEM19" s="106"/>
      <c r="DEN19" s="86">
        <f>DEG19-DEL19</f>
        <v>30824.7</v>
      </c>
      <c r="DEO19" s="84">
        <v>5</v>
      </c>
      <c r="DEP19" s="34" t="s">
        <v>169</v>
      </c>
      <c r="DEQ19" s="35" t="s">
        <v>128</v>
      </c>
      <c r="DER19" s="35" t="s">
        <v>170</v>
      </c>
      <c r="DES19" s="35" t="s">
        <v>149</v>
      </c>
      <c r="DET19" s="33" t="s">
        <v>14</v>
      </c>
      <c r="DEU19" s="36">
        <v>44774</v>
      </c>
      <c r="DEV19" s="36">
        <v>44958</v>
      </c>
      <c r="DEW19" s="27">
        <v>33000</v>
      </c>
      <c r="DEX19" s="85">
        <f>DEW19*0.0287</f>
        <v>947.1</v>
      </c>
      <c r="DEY19" s="81">
        <v>0</v>
      </c>
      <c r="DEZ19" s="81">
        <f>DEW19*3.04%</f>
        <v>1003.2</v>
      </c>
      <c r="DFA19" s="85">
        <v>225</v>
      </c>
      <c r="DFB19" s="105">
        <f>SUM(DEX19:DFA19)</f>
        <v>2175.3000000000002</v>
      </c>
      <c r="DFC19" s="106"/>
      <c r="DFD19" s="86">
        <f>DEW19-DFB19</f>
        <v>30824.7</v>
      </c>
      <c r="DFE19" s="84">
        <v>5</v>
      </c>
      <c r="DFF19" s="34" t="s">
        <v>169</v>
      </c>
      <c r="DFG19" s="35" t="s">
        <v>128</v>
      </c>
      <c r="DFH19" s="35" t="s">
        <v>170</v>
      </c>
      <c r="DFI19" s="35" t="s">
        <v>149</v>
      </c>
      <c r="DFJ19" s="33" t="s">
        <v>14</v>
      </c>
      <c r="DFK19" s="36">
        <v>44774</v>
      </c>
      <c r="DFL19" s="36">
        <v>44958</v>
      </c>
      <c r="DFM19" s="27">
        <v>33000</v>
      </c>
      <c r="DFN19" s="85">
        <f>DFM19*0.0287</f>
        <v>947.1</v>
      </c>
      <c r="DFO19" s="81">
        <v>0</v>
      </c>
      <c r="DFP19" s="81">
        <f>DFM19*3.04%</f>
        <v>1003.2</v>
      </c>
      <c r="DFQ19" s="85">
        <v>225</v>
      </c>
      <c r="DFR19" s="105">
        <f>SUM(DFN19:DFQ19)</f>
        <v>2175.3000000000002</v>
      </c>
      <c r="DFS19" s="106"/>
      <c r="DFT19" s="86">
        <f>DFM19-DFR19</f>
        <v>30824.7</v>
      </c>
      <c r="DFU19" s="84">
        <v>5</v>
      </c>
      <c r="DFV19" s="34" t="s">
        <v>169</v>
      </c>
      <c r="DFW19" s="35" t="s">
        <v>128</v>
      </c>
      <c r="DFX19" s="35" t="s">
        <v>170</v>
      </c>
      <c r="DFY19" s="35" t="s">
        <v>149</v>
      </c>
      <c r="DFZ19" s="33" t="s">
        <v>14</v>
      </c>
      <c r="DGA19" s="36">
        <v>44774</v>
      </c>
      <c r="DGB19" s="36">
        <v>44958</v>
      </c>
      <c r="DGC19" s="27">
        <v>33000</v>
      </c>
      <c r="DGD19" s="85">
        <f>DGC19*0.0287</f>
        <v>947.1</v>
      </c>
      <c r="DGE19" s="81">
        <v>0</v>
      </c>
      <c r="DGF19" s="81">
        <f>DGC19*3.04%</f>
        <v>1003.2</v>
      </c>
      <c r="DGG19" s="85">
        <v>225</v>
      </c>
      <c r="DGH19" s="105">
        <f>SUM(DGD19:DGG19)</f>
        <v>2175.3000000000002</v>
      </c>
      <c r="DGI19" s="106"/>
      <c r="DGJ19" s="86">
        <f>DGC19-DGH19</f>
        <v>30824.7</v>
      </c>
      <c r="DGK19" s="84">
        <v>5</v>
      </c>
      <c r="DGL19" s="34" t="s">
        <v>169</v>
      </c>
      <c r="DGM19" s="35" t="s">
        <v>128</v>
      </c>
      <c r="DGN19" s="35" t="s">
        <v>170</v>
      </c>
      <c r="DGO19" s="35" t="s">
        <v>149</v>
      </c>
      <c r="DGP19" s="33" t="s">
        <v>14</v>
      </c>
      <c r="DGQ19" s="36">
        <v>44774</v>
      </c>
      <c r="DGR19" s="36">
        <v>44958</v>
      </c>
      <c r="DGS19" s="27">
        <v>33000</v>
      </c>
      <c r="DGT19" s="85">
        <f>DGS19*0.0287</f>
        <v>947.1</v>
      </c>
      <c r="DGU19" s="81">
        <v>0</v>
      </c>
      <c r="DGV19" s="81">
        <f>DGS19*3.04%</f>
        <v>1003.2</v>
      </c>
      <c r="DGW19" s="85">
        <v>225</v>
      </c>
      <c r="DGX19" s="105">
        <f>SUM(DGT19:DGW19)</f>
        <v>2175.3000000000002</v>
      </c>
      <c r="DGY19" s="106"/>
      <c r="DGZ19" s="86">
        <f>DGS19-DGX19</f>
        <v>30824.7</v>
      </c>
      <c r="DHA19" s="84">
        <v>5</v>
      </c>
      <c r="DHB19" s="34" t="s">
        <v>169</v>
      </c>
      <c r="DHC19" s="35" t="s">
        <v>128</v>
      </c>
      <c r="DHD19" s="35" t="s">
        <v>170</v>
      </c>
      <c r="DHE19" s="35" t="s">
        <v>149</v>
      </c>
      <c r="DHF19" s="33" t="s">
        <v>14</v>
      </c>
      <c r="DHG19" s="36">
        <v>44774</v>
      </c>
      <c r="DHH19" s="36">
        <v>44958</v>
      </c>
      <c r="DHI19" s="27">
        <v>33000</v>
      </c>
      <c r="DHJ19" s="85">
        <f>DHI19*0.0287</f>
        <v>947.1</v>
      </c>
      <c r="DHK19" s="81">
        <v>0</v>
      </c>
      <c r="DHL19" s="81">
        <f>DHI19*3.04%</f>
        <v>1003.2</v>
      </c>
      <c r="DHM19" s="85">
        <v>225</v>
      </c>
      <c r="DHN19" s="105">
        <f>SUM(DHJ19:DHM19)</f>
        <v>2175.3000000000002</v>
      </c>
      <c r="DHO19" s="106"/>
      <c r="DHP19" s="86">
        <f>DHI19-DHN19</f>
        <v>30824.7</v>
      </c>
      <c r="DHQ19" s="84">
        <v>5</v>
      </c>
      <c r="DHR19" s="34" t="s">
        <v>169</v>
      </c>
      <c r="DHS19" s="35" t="s">
        <v>128</v>
      </c>
      <c r="DHT19" s="35" t="s">
        <v>170</v>
      </c>
      <c r="DHU19" s="35" t="s">
        <v>149</v>
      </c>
      <c r="DHV19" s="33" t="s">
        <v>14</v>
      </c>
      <c r="DHW19" s="36">
        <v>44774</v>
      </c>
      <c r="DHX19" s="36">
        <v>44958</v>
      </c>
      <c r="DHY19" s="27">
        <v>33000</v>
      </c>
      <c r="DHZ19" s="85">
        <f>DHY19*0.0287</f>
        <v>947.1</v>
      </c>
      <c r="DIA19" s="81">
        <v>0</v>
      </c>
      <c r="DIB19" s="81">
        <f>DHY19*3.04%</f>
        <v>1003.2</v>
      </c>
      <c r="DIC19" s="85">
        <v>225</v>
      </c>
      <c r="DID19" s="105">
        <f>SUM(DHZ19:DIC19)</f>
        <v>2175.3000000000002</v>
      </c>
      <c r="DIE19" s="106"/>
      <c r="DIF19" s="86">
        <f>DHY19-DID19</f>
        <v>30824.7</v>
      </c>
      <c r="DIG19" s="84">
        <v>5</v>
      </c>
      <c r="DIH19" s="34" t="s">
        <v>169</v>
      </c>
      <c r="DII19" s="35" t="s">
        <v>128</v>
      </c>
      <c r="DIJ19" s="35" t="s">
        <v>170</v>
      </c>
      <c r="DIK19" s="35" t="s">
        <v>149</v>
      </c>
      <c r="DIL19" s="33" t="s">
        <v>14</v>
      </c>
      <c r="DIM19" s="36">
        <v>44774</v>
      </c>
      <c r="DIN19" s="36">
        <v>44958</v>
      </c>
      <c r="DIO19" s="27">
        <v>33000</v>
      </c>
      <c r="DIP19" s="85">
        <f>DIO19*0.0287</f>
        <v>947.1</v>
      </c>
      <c r="DIQ19" s="81">
        <v>0</v>
      </c>
      <c r="DIR19" s="81">
        <f>DIO19*3.04%</f>
        <v>1003.2</v>
      </c>
      <c r="DIS19" s="85">
        <v>225</v>
      </c>
      <c r="DIT19" s="105">
        <f>SUM(DIP19:DIS19)</f>
        <v>2175.3000000000002</v>
      </c>
      <c r="DIU19" s="106"/>
      <c r="DIV19" s="86">
        <f>DIO19-DIT19</f>
        <v>30824.7</v>
      </c>
      <c r="DIW19" s="84">
        <v>5</v>
      </c>
      <c r="DIX19" s="34" t="s">
        <v>169</v>
      </c>
      <c r="DIY19" s="35" t="s">
        <v>128</v>
      </c>
      <c r="DIZ19" s="35" t="s">
        <v>170</v>
      </c>
      <c r="DJA19" s="35" t="s">
        <v>149</v>
      </c>
      <c r="DJB19" s="33" t="s">
        <v>14</v>
      </c>
      <c r="DJC19" s="36">
        <v>44774</v>
      </c>
      <c r="DJD19" s="36">
        <v>44958</v>
      </c>
      <c r="DJE19" s="27">
        <v>33000</v>
      </c>
      <c r="DJF19" s="85">
        <f>DJE19*0.0287</f>
        <v>947.1</v>
      </c>
      <c r="DJG19" s="81">
        <v>0</v>
      </c>
      <c r="DJH19" s="81">
        <f>DJE19*3.04%</f>
        <v>1003.2</v>
      </c>
      <c r="DJI19" s="85">
        <v>225</v>
      </c>
      <c r="DJJ19" s="105">
        <f>SUM(DJF19:DJI19)</f>
        <v>2175.3000000000002</v>
      </c>
      <c r="DJK19" s="106"/>
      <c r="DJL19" s="86">
        <f>DJE19-DJJ19</f>
        <v>30824.7</v>
      </c>
      <c r="DJM19" s="84">
        <v>5</v>
      </c>
      <c r="DJN19" s="34" t="s">
        <v>169</v>
      </c>
      <c r="DJO19" s="35" t="s">
        <v>128</v>
      </c>
      <c r="DJP19" s="35" t="s">
        <v>170</v>
      </c>
      <c r="DJQ19" s="35" t="s">
        <v>149</v>
      </c>
      <c r="DJR19" s="33" t="s">
        <v>14</v>
      </c>
      <c r="DJS19" s="36">
        <v>44774</v>
      </c>
      <c r="DJT19" s="36">
        <v>44958</v>
      </c>
      <c r="DJU19" s="27">
        <v>33000</v>
      </c>
      <c r="DJV19" s="85">
        <f>DJU19*0.0287</f>
        <v>947.1</v>
      </c>
      <c r="DJW19" s="81">
        <v>0</v>
      </c>
      <c r="DJX19" s="81">
        <f>DJU19*3.04%</f>
        <v>1003.2</v>
      </c>
      <c r="DJY19" s="85">
        <v>225</v>
      </c>
      <c r="DJZ19" s="105">
        <f>SUM(DJV19:DJY19)</f>
        <v>2175.3000000000002</v>
      </c>
      <c r="DKA19" s="106"/>
      <c r="DKB19" s="86">
        <f>DJU19-DJZ19</f>
        <v>30824.7</v>
      </c>
      <c r="DKC19" s="84">
        <v>5</v>
      </c>
      <c r="DKD19" s="34" t="s">
        <v>169</v>
      </c>
      <c r="DKE19" s="35" t="s">
        <v>128</v>
      </c>
      <c r="DKF19" s="35" t="s">
        <v>170</v>
      </c>
      <c r="DKG19" s="35" t="s">
        <v>149</v>
      </c>
      <c r="DKH19" s="33" t="s">
        <v>14</v>
      </c>
      <c r="DKI19" s="36">
        <v>44774</v>
      </c>
      <c r="DKJ19" s="36">
        <v>44958</v>
      </c>
      <c r="DKK19" s="27">
        <v>33000</v>
      </c>
      <c r="DKL19" s="85">
        <f>DKK19*0.0287</f>
        <v>947.1</v>
      </c>
      <c r="DKM19" s="81">
        <v>0</v>
      </c>
      <c r="DKN19" s="81">
        <f>DKK19*3.04%</f>
        <v>1003.2</v>
      </c>
      <c r="DKO19" s="85">
        <v>225</v>
      </c>
      <c r="DKP19" s="105">
        <f>SUM(DKL19:DKO19)</f>
        <v>2175.3000000000002</v>
      </c>
      <c r="DKQ19" s="106"/>
      <c r="DKR19" s="86">
        <f>DKK19-DKP19</f>
        <v>30824.7</v>
      </c>
      <c r="DKS19" s="84">
        <v>5</v>
      </c>
      <c r="DKT19" s="34" t="s">
        <v>169</v>
      </c>
      <c r="DKU19" s="35" t="s">
        <v>128</v>
      </c>
      <c r="DKV19" s="35" t="s">
        <v>170</v>
      </c>
      <c r="DKW19" s="35" t="s">
        <v>149</v>
      </c>
      <c r="DKX19" s="33" t="s">
        <v>14</v>
      </c>
      <c r="DKY19" s="36">
        <v>44774</v>
      </c>
      <c r="DKZ19" s="36">
        <v>44958</v>
      </c>
      <c r="DLA19" s="27">
        <v>33000</v>
      </c>
      <c r="DLB19" s="85">
        <f>DLA19*0.0287</f>
        <v>947.1</v>
      </c>
      <c r="DLC19" s="81">
        <v>0</v>
      </c>
      <c r="DLD19" s="81">
        <f>DLA19*3.04%</f>
        <v>1003.2</v>
      </c>
      <c r="DLE19" s="85">
        <v>225</v>
      </c>
      <c r="DLF19" s="105">
        <f>SUM(DLB19:DLE19)</f>
        <v>2175.3000000000002</v>
      </c>
      <c r="DLG19" s="106"/>
      <c r="DLH19" s="86">
        <f>DLA19-DLF19</f>
        <v>30824.7</v>
      </c>
      <c r="DLI19" s="84">
        <v>5</v>
      </c>
      <c r="DLJ19" s="34" t="s">
        <v>169</v>
      </c>
      <c r="DLK19" s="35" t="s">
        <v>128</v>
      </c>
      <c r="DLL19" s="35" t="s">
        <v>170</v>
      </c>
      <c r="DLM19" s="35" t="s">
        <v>149</v>
      </c>
      <c r="DLN19" s="33" t="s">
        <v>14</v>
      </c>
      <c r="DLO19" s="36">
        <v>44774</v>
      </c>
      <c r="DLP19" s="36">
        <v>44958</v>
      </c>
      <c r="DLQ19" s="27">
        <v>33000</v>
      </c>
      <c r="DLR19" s="85">
        <f>DLQ19*0.0287</f>
        <v>947.1</v>
      </c>
      <c r="DLS19" s="81">
        <v>0</v>
      </c>
      <c r="DLT19" s="81">
        <f>DLQ19*3.04%</f>
        <v>1003.2</v>
      </c>
      <c r="DLU19" s="85">
        <v>225</v>
      </c>
      <c r="DLV19" s="105">
        <f>SUM(DLR19:DLU19)</f>
        <v>2175.3000000000002</v>
      </c>
      <c r="DLW19" s="106"/>
      <c r="DLX19" s="86">
        <f>DLQ19-DLV19</f>
        <v>30824.7</v>
      </c>
      <c r="DLY19" s="84">
        <v>5</v>
      </c>
      <c r="DLZ19" s="34" t="s">
        <v>169</v>
      </c>
      <c r="DMA19" s="35" t="s">
        <v>128</v>
      </c>
      <c r="DMB19" s="35" t="s">
        <v>170</v>
      </c>
      <c r="DMC19" s="35" t="s">
        <v>149</v>
      </c>
      <c r="DMD19" s="33" t="s">
        <v>14</v>
      </c>
      <c r="DME19" s="36">
        <v>44774</v>
      </c>
      <c r="DMF19" s="36">
        <v>44958</v>
      </c>
      <c r="DMG19" s="27">
        <v>33000</v>
      </c>
      <c r="DMH19" s="85">
        <f>DMG19*0.0287</f>
        <v>947.1</v>
      </c>
      <c r="DMI19" s="81">
        <v>0</v>
      </c>
      <c r="DMJ19" s="81">
        <f>DMG19*3.04%</f>
        <v>1003.2</v>
      </c>
      <c r="DMK19" s="85">
        <v>225</v>
      </c>
      <c r="DML19" s="105">
        <f>SUM(DMH19:DMK19)</f>
        <v>2175.3000000000002</v>
      </c>
      <c r="DMM19" s="106"/>
      <c r="DMN19" s="86">
        <f>DMG19-DML19</f>
        <v>30824.7</v>
      </c>
      <c r="DMO19" s="84">
        <v>5</v>
      </c>
      <c r="DMP19" s="34" t="s">
        <v>169</v>
      </c>
      <c r="DMQ19" s="35" t="s">
        <v>128</v>
      </c>
      <c r="DMR19" s="35" t="s">
        <v>170</v>
      </c>
      <c r="DMS19" s="35" t="s">
        <v>149</v>
      </c>
      <c r="DMT19" s="33" t="s">
        <v>14</v>
      </c>
      <c r="DMU19" s="36">
        <v>44774</v>
      </c>
      <c r="DMV19" s="36">
        <v>44958</v>
      </c>
      <c r="DMW19" s="27">
        <v>33000</v>
      </c>
      <c r="DMX19" s="85">
        <f>DMW19*0.0287</f>
        <v>947.1</v>
      </c>
      <c r="DMY19" s="81">
        <v>0</v>
      </c>
      <c r="DMZ19" s="81">
        <f>DMW19*3.04%</f>
        <v>1003.2</v>
      </c>
      <c r="DNA19" s="85">
        <v>225</v>
      </c>
      <c r="DNB19" s="105">
        <f>SUM(DMX19:DNA19)</f>
        <v>2175.3000000000002</v>
      </c>
      <c r="DNC19" s="106"/>
      <c r="DND19" s="86">
        <f>DMW19-DNB19</f>
        <v>30824.7</v>
      </c>
      <c r="DNE19" s="84">
        <v>5</v>
      </c>
      <c r="DNF19" s="34" t="s">
        <v>169</v>
      </c>
      <c r="DNG19" s="35" t="s">
        <v>128</v>
      </c>
      <c r="DNH19" s="35" t="s">
        <v>170</v>
      </c>
      <c r="DNI19" s="35" t="s">
        <v>149</v>
      </c>
      <c r="DNJ19" s="33" t="s">
        <v>14</v>
      </c>
      <c r="DNK19" s="36">
        <v>44774</v>
      </c>
      <c r="DNL19" s="36">
        <v>44958</v>
      </c>
      <c r="DNM19" s="27">
        <v>33000</v>
      </c>
      <c r="DNN19" s="85">
        <f>DNM19*0.0287</f>
        <v>947.1</v>
      </c>
      <c r="DNO19" s="81">
        <v>0</v>
      </c>
      <c r="DNP19" s="81">
        <f>DNM19*3.04%</f>
        <v>1003.2</v>
      </c>
      <c r="DNQ19" s="85">
        <v>225</v>
      </c>
      <c r="DNR19" s="105">
        <f>SUM(DNN19:DNQ19)</f>
        <v>2175.3000000000002</v>
      </c>
      <c r="DNS19" s="106"/>
      <c r="DNT19" s="86">
        <f>DNM19-DNR19</f>
        <v>30824.7</v>
      </c>
      <c r="DNU19" s="84">
        <v>5</v>
      </c>
      <c r="DNV19" s="34" t="s">
        <v>169</v>
      </c>
      <c r="DNW19" s="35" t="s">
        <v>128</v>
      </c>
      <c r="DNX19" s="35" t="s">
        <v>170</v>
      </c>
      <c r="DNY19" s="35" t="s">
        <v>149</v>
      </c>
      <c r="DNZ19" s="33" t="s">
        <v>14</v>
      </c>
      <c r="DOA19" s="36">
        <v>44774</v>
      </c>
      <c r="DOB19" s="36">
        <v>44958</v>
      </c>
      <c r="DOC19" s="27">
        <v>33000</v>
      </c>
      <c r="DOD19" s="85">
        <f>DOC19*0.0287</f>
        <v>947.1</v>
      </c>
      <c r="DOE19" s="81">
        <v>0</v>
      </c>
      <c r="DOF19" s="81">
        <f>DOC19*3.04%</f>
        <v>1003.2</v>
      </c>
      <c r="DOG19" s="85">
        <v>225</v>
      </c>
      <c r="DOH19" s="105">
        <f>SUM(DOD19:DOG19)</f>
        <v>2175.3000000000002</v>
      </c>
      <c r="DOI19" s="106"/>
      <c r="DOJ19" s="86">
        <f>DOC19-DOH19</f>
        <v>30824.7</v>
      </c>
      <c r="DOK19" s="84">
        <v>5</v>
      </c>
      <c r="DOL19" s="34" t="s">
        <v>169</v>
      </c>
      <c r="DOM19" s="35" t="s">
        <v>128</v>
      </c>
      <c r="DON19" s="35" t="s">
        <v>170</v>
      </c>
      <c r="DOO19" s="35" t="s">
        <v>149</v>
      </c>
      <c r="DOP19" s="33" t="s">
        <v>14</v>
      </c>
      <c r="DOQ19" s="36">
        <v>44774</v>
      </c>
      <c r="DOR19" s="36">
        <v>44958</v>
      </c>
      <c r="DOS19" s="27">
        <v>33000</v>
      </c>
      <c r="DOT19" s="85">
        <f>DOS19*0.0287</f>
        <v>947.1</v>
      </c>
      <c r="DOU19" s="81">
        <v>0</v>
      </c>
      <c r="DOV19" s="81">
        <f>DOS19*3.04%</f>
        <v>1003.2</v>
      </c>
      <c r="DOW19" s="85">
        <v>225</v>
      </c>
      <c r="DOX19" s="105">
        <f>SUM(DOT19:DOW19)</f>
        <v>2175.3000000000002</v>
      </c>
      <c r="DOY19" s="106"/>
      <c r="DOZ19" s="86">
        <f>DOS19-DOX19</f>
        <v>30824.7</v>
      </c>
      <c r="DPA19" s="84">
        <v>5</v>
      </c>
      <c r="DPB19" s="34" t="s">
        <v>169</v>
      </c>
      <c r="DPC19" s="35" t="s">
        <v>128</v>
      </c>
      <c r="DPD19" s="35" t="s">
        <v>170</v>
      </c>
      <c r="DPE19" s="35" t="s">
        <v>149</v>
      </c>
      <c r="DPF19" s="33" t="s">
        <v>14</v>
      </c>
      <c r="DPG19" s="36">
        <v>44774</v>
      </c>
      <c r="DPH19" s="36">
        <v>44958</v>
      </c>
      <c r="DPI19" s="27">
        <v>33000</v>
      </c>
      <c r="DPJ19" s="85">
        <f>DPI19*0.0287</f>
        <v>947.1</v>
      </c>
      <c r="DPK19" s="81">
        <v>0</v>
      </c>
      <c r="DPL19" s="81">
        <f>DPI19*3.04%</f>
        <v>1003.2</v>
      </c>
      <c r="DPM19" s="85">
        <v>225</v>
      </c>
      <c r="DPN19" s="105">
        <f>SUM(DPJ19:DPM19)</f>
        <v>2175.3000000000002</v>
      </c>
      <c r="DPO19" s="106"/>
      <c r="DPP19" s="86">
        <f>DPI19-DPN19</f>
        <v>30824.7</v>
      </c>
      <c r="DPQ19" s="84">
        <v>5</v>
      </c>
      <c r="DPR19" s="34" t="s">
        <v>169</v>
      </c>
      <c r="DPS19" s="35" t="s">
        <v>128</v>
      </c>
      <c r="DPT19" s="35" t="s">
        <v>170</v>
      </c>
      <c r="DPU19" s="35" t="s">
        <v>149</v>
      </c>
      <c r="DPV19" s="33" t="s">
        <v>14</v>
      </c>
      <c r="DPW19" s="36">
        <v>44774</v>
      </c>
      <c r="DPX19" s="36">
        <v>44958</v>
      </c>
      <c r="DPY19" s="27">
        <v>33000</v>
      </c>
      <c r="DPZ19" s="85">
        <f>DPY19*0.0287</f>
        <v>947.1</v>
      </c>
      <c r="DQA19" s="81">
        <v>0</v>
      </c>
      <c r="DQB19" s="81">
        <f>DPY19*3.04%</f>
        <v>1003.2</v>
      </c>
      <c r="DQC19" s="85">
        <v>225</v>
      </c>
      <c r="DQD19" s="105">
        <f>SUM(DPZ19:DQC19)</f>
        <v>2175.3000000000002</v>
      </c>
      <c r="DQE19" s="106"/>
      <c r="DQF19" s="86">
        <f>DPY19-DQD19</f>
        <v>30824.7</v>
      </c>
      <c r="DQG19" s="84">
        <v>5</v>
      </c>
      <c r="DQH19" s="34" t="s">
        <v>169</v>
      </c>
      <c r="DQI19" s="35" t="s">
        <v>128</v>
      </c>
      <c r="DQJ19" s="35" t="s">
        <v>170</v>
      </c>
      <c r="DQK19" s="35" t="s">
        <v>149</v>
      </c>
      <c r="DQL19" s="33" t="s">
        <v>14</v>
      </c>
      <c r="DQM19" s="36">
        <v>44774</v>
      </c>
      <c r="DQN19" s="36">
        <v>44958</v>
      </c>
      <c r="DQO19" s="27">
        <v>33000</v>
      </c>
      <c r="DQP19" s="85">
        <f>DQO19*0.0287</f>
        <v>947.1</v>
      </c>
      <c r="DQQ19" s="81">
        <v>0</v>
      </c>
      <c r="DQR19" s="81">
        <f>DQO19*3.04%</f>
        <v>1003.2</v>
      </c>
      <c r="DQS19" s="85">
        <v>225</v>
      </c>
      <c r="DQT19" s="105">
        <f>SUM(DQP19:DQS19)</f>
        <v>2175.3000000000002</v>
      </c>
      <c r="DQU19" s="106"/>
      <c r="DQV19" s="86">
        <f>DQO19-DQT19</f>
        <v>30824.7</v>
      </c>
      <c r="DQW19" s="84">
        <v>5</v>
      </c>
      <c r="DQX19" s="34" t="s">
        <v>169</v>
      </c>
      <c r="DQY19" s="35" t="s">
        <v>128</v>
      </c>
      <c r="DQZ19" s="35" t="s">
        <v>170</v>
      </c>
      <c r="DRA19" s="35" t="s">
        <v>149</v>
      </c>
      <c r="DRB19" s="33" t="s">
        <v>14</v>
      </c>
      <c r="DRC19" s="36">
        <v>44774</v>
      </c>
      <c r="DRD19" s="36">
        <v>44958</v>
      </c>
      <c r="DRE19" s="27">
        <v>33000</v>
      </c>
      <c r="DRF19" s="85">
        <f>DRE19*0.0287</f>
        <v>947.1</v>
      </c>
      <c r="DRG19" s="81">
        <v>0</v>
      </c>
      <c r="DRH19" s="81">
        <f>DRE19*3.04%</f>
        <v>1003.2</v>
      </c>
      <c r="DRI19" s="85">
        <v>225</v>
      </c>
      <c r="DRJ19" s="105">
        <f>SUM(DRF19:DRI19)</f>
        <v>2175.3000000000002</v>
      </c>
      <c r="DRK19" s="106"/>
      <c r="DRL19" s="86">
        <f>DRE19-DRJ19</f>
        <v>30824.7</v>
      </c>
      <c r="DRM19" s="84">
        <v>5</v>
      </c>
      <c r="DRN19" s="34" t="s">
        <v>169</v>
      </c>
      <c r="DRO19" s="35" t="s">
        <v>128</v>
      </c>
      <c r="DRP19" s="35" t="s">
        <v>170</v>
      </c>
      <c r="DRQ19" s="35" t="s">
        <v>149</v>
      </c>
      <c r="DRR19" s="33" t="s">
        <v>14</v>
      </c>
      <c r="DRS19" s="36">
        <v>44774</v>
      </c>
      <c r="DRT19" s="36">
        <v>44958</v>
      </c>
      <c r="DRU19" s="27">
        <v>33000</v>
      </c>
      <c r="DRV19" s="85">
        <f>DRU19*0.0287</f>
        <v>947.1</v>
      </c>
      <c r="DRW19" s="81">
        <v>0</v>
      </c>
      <c r="DRX19" s="81">
        <f>DRU19*3.04%</f>
        <v>1003.2</v>
      </c>
      <c r="DRY19" s="85">
        <v>225</v>
      </c>
      <c r="DRZ19" s="105">
        <f>SUM(DRV19:DRY19)</f>
        <v>2175.3000000000002</v>
      </c>
      <c r="DSA19" s="106"/>
      <c r="DSB19" s="86">
        <f>DRU19-DRZ19</f>
        <v>30824.7</v>
      </c>
      <c r="DSC19" s="84">
        <v>5</v>
      </c>
      <c r="DSD19" s="34" t="s">
        <v>169</v>
      </c>
      <c r="DSE19" s="35" t="s">
        <v>128</v>
      </c>
      <c r="DSF19" s="35" t="s">
        <v>170</v>
      </c>
      <c r="DSG19" s="35" t="s">
        <v>149</v>
      </c>
      <c r="DSH19" s="33" t="s">
        <v>14</v>
      </c>
      <c r="DSI19" s="36">
        <v>44774</v>
      </c>
      <c r="DSJ19" s="36">
        <v>44958</v>
      </c>
      <c r="DSK19" s="27">
        <v>33000</v>
      </c>
      <c r="DSL19" s="85">
        <f>DSK19*0.0287</f>
        <v>947.1</v>
      </c>
      <c r="DSM19" s="81">
        <v>0</v>
      </c>
      <c r="DSN19" s="81">
        <f>DSK19*3.04%</f>
        <v>1003.2</v>
      </c>
      <c r="DSO19" s="85">
        <v>225</v>
      </c>
      <c r="DSP19" s="105">
        <f>SUM(DSL19:DSO19)</f>
        <v>2175.3000000000002</v>
      </c>
      <c r="DSQ19" s="106"/>
      <c r="DSR19" s="86">
        <f>DSK19-DSP19</f>
        <v>30824.7</v>
      </c>
      <c r="DSS19" s="84">
        <v>5</v>
      </c>
      <c r="DST19" s="34" t="s">
        <v>169</v>
      </c>
      <c r="DSU19" s="35" t="s">
        <v>128</v>
      </c>
      <c r="DSV19" s="35" t="s">
        <v>170</v>
      </c>
      <c r="DSW19" s="35" t="s">
        <v>149</v>
      </c>
      <c r="DSX19" s="33" t="s">
        <v>14</v>
      </c>
      <c r="DSY19" s="36">
        <v>44774</v>
      </c>
      <c r="DSZ19" s="36">
        <v>44958</v>
      </c>
      <c r="DTA19" s="27">
        <v>33000</v>
      </c>
      <c r="DTB19" s="85">
        <f>DTA19*0.0287</f>
        <v>947.1</v>
      </c>
      <c r="DTC19" s="81">
        <v>0</v>
      </c>
      <c r="DTD19" s="81">
        <f>DTA19*3.04%</f>
        <v>1003.2</v>
      </c>
      <c r="DTE19" s="85">
        <v>225</v>
      </c>
      <c r="DTF19" s="105">
        <f>SUM(DTB19:DTE19)</f>
        <v>2175.3000000000002</v>
      </c>
      <c r="DTG19" s="106"/>
      <c r="DTH19" s="86">
        <f>DTA19-DTF19</f>
        <v>30824.7</v>
      </c>
      <c r="DTI19" s="84">
        <v>5</v>
      </c>
      <c r="DTJ19" s="34" t="s">
        <v>169</v>
      </c>
      <c r="DTK19" s="35" t="s">
        <v>128</v>
      </c>
      <c r="DTL19" s="35" t="s">
        <v>170</v>
      </c>
      <c r="DTM19" s="35" t="s">
        <v>149</v>
      </c>
      <c r="DTN19" s="33" t="s">
        <v>14</v>
      </c>
      <c r="DTO19" s="36">
        <v>44774</v>
      </c>
      <c r="DTP19" s="36">
        <v>44958</v>
      </c>
      <c r="DTQ19" s="27">
        <v>33000</v>
      </c>
      <c r="DTR19" s="85">
        <f>DTQ19*0.0287</f>
        <v>947.1</v>
      </c>
      <c r="DTS19" s="81">
        <v>0</v>
      </c>
      <c r="DTT19" s="81">
        <f>DTQ19*3.04%</f>
        <v>1003.2</v>
      </c>
      <c r="DTU19" s="85">
        <v>225</v>
      </c>
      <c r="DTV19" s="105">
        <f>SUM(DTR19:DTU19)</f>
        <v>2175.3000000000002</v>
      </c>
      <c r="DTW19" s="106"/>
      <c r="DTX19" s="86">
        <f>DTQ19-DTV19</f>
        <v>30824.7</v>
      </c>
      <c r="DTY19" s="84">
        <v>5</v>
      </c>
      <c r="DTZ19" s="34" t="s">
        <v>169</v>
      </c>
      <c r="DUA19" s="35" t="s">
        <v>128</v>
      </c>
      <c r="DUB19" s="35" t="s">
        <v>170</v>
      </c>
      <c r="DUC19" s="35" t="s">
        <v>149</v>
      </c>
      <c r="DUD19" s="33" t="s">
        <v>14</v>
      </c>
      <c r="DUE19" s="36">
        <v>44774</v>
      </c>
      <c r="DUF19" s="36">
        <v>44958</v>
      </c>
      <c r="DUG19" s="27">
        <v>33000</v>
      </c>
      <c r="DUH19" s="85">
        <f>DUG19*0.0287</f>
        <v>947.1</v>
      </c>
      <c r="DUI19" s="81">
        <v>0</v>
      </c>
      <c r="DUJ19" s="81">
        <f>DUG19*3.04%</f>
        <v>1003.2</v>
      </c>
      <c r="DUK19" s="85">
        <v>225</v>
      </c>
      <c r="DUL19" s="105">
        <f>SUM(DUH19:DUK19)</f>
        <v>2175.3000000000002</v>
      </c>
      <c r="DUM19" s="106"/>
      <c r="DUN19" s="86">
        <f>DUG19-DUL19</f>
        <v>30824.7</v>
      </c>
      <c r="DUO19" s="84">
        <v>5</v>
      </c>
      <c r="DUP19" s="34" t="s">
        <v>169</v>
      </c>
      <c r="DUQ19" s="35" t="s">
        <v>128</v>
      </c>
      <c r="DUR19" s="35" t="s">
        <v>170</v>
      </c>
      <c r="DUS19" s="35" t="s">
        <v>149</v>
      </c>
      <c r="DUT19" s="33" t="s">
        <v>14</v>
      </c>
      <c r="DUU19" s="36">
        <v>44774</v>
      </c>
      <c r="DUV19" s="36">
        <v>44958</v>
      </c>
      <c r="DUW19" s="27">
        <v>33000</v>
      </c>
      <c r="DUX19" s="85">
        <f>DUW19*0.0287</f>
        <v>947.1</v>
      </c>
      <c r="DUY19" s="81">
        <v>0</v>
      </c>
      <c r="DUZ19" s="81">
        <f>DUW19*3.04%</f>
        <v>1003.2</v>
      </c>
      <c r="DVA19" s="85">
        <v>225</v>
      </c>
      <c r="DVB19" s="105">
        <f>SUM(DUX19:DVA19)</f>
        <v>2175.3000000000002</v>
      </c>
      <c r="DVC19" s="106"/>
      <c r="DVD19" s="86">
        <f>DUW19-DVB19</f>
        <v>30824.7</v>
      </c>
      <c r="DVE19" s="84">
        <v>5</v>
      </c>
      <c r="DVF19" s="34" t="s">
        <v>169</v>
      </c>
      <c r="DVG19" s="35" t="s">
        <v>128</v>
      </c>
      <c r="DVH19" s="35" t="s">
        <v>170</v>
      </c>
      <c r="DVI19" s="35" t="s">
        <v>149</v>
      </c>
      <c r="DVJ19" s="33" t="s">
        <v>14</v>
      </c>
      <c r="DVK19" s="36">
        <v>44774</v>
      </c>
      <c r="DVL19" s="36">
        <v>44958</v>
      </c>
      <c r="DVM19" s="27">
        <v>33000</v>
      </c>
      <c r="DVN19" s="85">
        <f>DVM19*0.0287</f>
        <v>947.1</v>
      </c>
      <c r="DVO19" s="81">
        <v>0</v>
      </c>
      <c r="DVP19" s="81">
        <f>DVM19*3.04%</f>
        <v>1003.2</v>
      </c>
      <c r="DVQ19" s="85">
        <v>225</v>
      </c>
      <c r="DVR19" s="105">
        <f>SUM(DVN19:DVQ19)</f>
        <v>2175.3000000000002</v>
      </c>
      <c r="DVS19" s="106"/>
      <c r="DVT19" s="86">
        <f>DVM19-DVR19</f>
        <v>30824.7</v>
      </c>
      <c r="DVU19" s="84">
        <v>5</v>
      </c>
      <c r="DVV19" s="34" t="s">
        <v>169</v>
      </c>
      <c r="DVW19" s="35" t="s">
        <v>128</v>
      </c>
      <c r="DVX19" s="35" t="s">
        <v>170</v>
      </c>
      <c r="DVY19" s="35" t="s">
        <v>149</v>
      </c>
      <c r="DVZ19" s="33" t="s">
        <v>14</v>
      </c>
      <c r="DWA19" s="36">
        <v>44774</v>
      </c>
      <c r="DWB19" s="36">
        <v>44958</v>
      </c>
      <c r="DWC19" s="27">
        <v>33000</v>
      </c>
      <c r="DWD19" s="85">
        <f>DWC19*0.0287</f>
        <v>947.1</v>
      </c>
      <c r="DWE19" s="81">
        <v>0</v>
      </c>
      <c r="DWF19" s="81">
        <f>DWC19*3.04%</f>
        <v>1003.2</v>
      </c>
      <c r="DWG19" s="85">
        <v>225</v>
      </c>
      <c r="DWH19" s="105">
        <f>SUM(DWD19:DWG19)</f>
        <v>2175.3000000000002</v>
      </c>
      <c r="DWI19" s="106"/>
      <c r="DWJ19" s="86">
        <f>DWC19-DWH19</f>
        <v>30824.7</v>
      </c>
      <c r="DWK19" s="84">
        <v>5</v>
      </c>
      <c r="DWL19" s="34" t="s">
        <v>169</v>
      </c>
      <c r="DWM19" s="35" t="s">
        <v>128</v>
      </c>
      <c r="DWN19" s="35" t="s">
        <v>170</v>
      </c>
      <c r="DWO19" s="35" t="s">
        <v>149</v>
      </c>
      <c r="DWP19" s="33" t="s">
        <v>14</v>
      </c>
      <c r="DWQ19" s="36">
        <v>44774</v>
      </c>
      <c r="DWR19" s="36">
        <v>44958</v>
      </c>
      <c r="DWS19" s="27">
        <v>33000</v>
      </c>
      <c r="DWT19" s="85">
        <f>DWS19*0.0287</f>
        <v>947.1</v>
      </c>
      <c r="DWU19" s="81">
        <v>0</v>
      </c>
      <c r="DWV19" s="81">
        <f>DWS19*3.04%</f>
        <v>1003.2</v>
      </c>
      <c r="DWW19" s="85">
        <v>225</v>
      </c>
      <c r="DWX19" s="105">
        <f>SUM(DWT19:DWW19)</f>
        <v>2175.3000000000002</v>
      </c>
      <c r="DWY19" s="106"/>
      <c r="DWZ19" s="86">
        <f>DWS19-DWX19</f>
        <v>30824.7</v>
      </c>
      <c r="DXA19" s="84">
        <v>5</v>
      </c>
      <c r="DXB19" s="34" t="s">
        <v>169</v>
      </c>
      <c r="DXC19" s="35" t="s">
        <v>128</v>
      </c>
      <c r="DXD19" s="35" t="s">
        <v>170</v>
      </c>
      <c r="DXE19" s="35" t="s">
        <v>149</v>
      </c>
      <c r="DXF19" s="33" t="s">
        <v>14</v>
      </c>
      <c r="DXG19" s="36">
        <v>44774</v>
      </c>
      <c r="DXH19" s="36">
        <v>44958</v>
      </c>
      <c r="DXI19" s="27">
        <v>33000</v>
      </c>
      <c r="DXJ19" s="85">
        <f>DXI19*0.0287</f>
        <v>947.1</v>
      </c>
      <c r="DXK19" s="81">
        <v>0</v>
      </c>
      <c r="DXL19" s="81">
        <f>DXI19*3.04%</f>
        <v>1003.2</v>
      </c>
      <c r="DXM19" s="85">
        <v>225</v>
      </c>
      <c r="DXN19" s="105">
        <f>SUM(DXJ19:DXM19)</f>
        <v>2175.3000000000002</v>
      </c>
      <c r="DXO19" s="106"/>
      <c r="DXP19" s="86">
        <f>DXI19-DXN19</f>
        <v>30824.7</v>
      </c>
      <c r="DXQ19" s="84">
        <v>5</v>
      </c>
      <c r="DXR19" s="34" t="s">
        <v>169</v>
      </c>
      <c r="DXS19" s="35" t="s">
        <v>128</v>
      </c>
      <c r="DXT19" s="35" t="s">
        <v>170</v>
      </c>
      <c r="DXU19" s="35" t="s">
        <v>149</v>
      </c>
      <c r="DXV19" s="33" t="s">
        <v>14</v>
      </c>
      <c r="DXW19" s="36">
        <v>44774</v>
      </c>
      <c r="DXX19" s="36">
        <v>44958</v>
      </c>
      <c r="DXY19" s="27">
        <v>33000</v>
      </c>
      <c r="DXZ19" s="85">
        <f>DXY19*0.0287</f>
        <v>947.1</v>
      </c>
      <c r="DYA19" s="81">
        <v>0</v>
      </c>
      <c r="DYB19" s="81">
        <f>DXY19*3.04%</f>
        <v>1003.2</v>
      </c>
      <c r="DYC19" s="85">
        <v>225</v>
      </c>
      <c r="DYD19" s="105">
        <f>SUM(DXZ19:DYC19)</f>
        <v>2175.3000000000002</v>
      </c>
      <c r="DYE19" s="106"/>
      <c r="DYF19" s="86">
        <f>DXY19-DYD19</f>
        <v>30824.7</v>
      </c>
      <c r="DYG19" s="84">
        <v>5</v>
      </c>
      <c r="DYH19" s="34" t="s">
        <v>169</v>
      </c>
      <c r="DYI19" s="35" t="s">
        <v>128</v>
      </c>
      <c r="DYJ19" s="35" t="s">
        <v>170</v>
      </c>
      <c r="DYK19" s="35" t="s">
        <v>149</v>
      </c>
      <c r="DYL19" s="33" t="s">
        <v>14</v>
      </c>
      <c r="DYM19" s="36">
        <v>44774</v>
      </c>
      <c r="DYN19" s="36">
        <v>44958</v>
      </c>
      <c r="DYO19" s="27">
        <v>33000</v>
      </c>
      <c r="DYP19" s="85">
        <f>DYO19*0.0287</f>
        <v>947.1</v>
      </c>
      <c r="DYQ19" s="81">
        <v>0</v>
      </c>
      <c r="DYR19" s="81">
        <f>DYO19*3.04%</f>
        <v>1003.2</v>
      </c>
      <c r="DYS19" s="85">
        <v>225</v>
      </c>
      <c r="DYT19" s="105">
        <f>SUM(DYP19:DYS19)</f>
        <v>2175.3000000000002</v>
      </c>
      <c r="DYU19" s="106"/>
      <c r="DYV19" s="86">
        <f>DYO19-DYT19</f>
        <v>30824.7</v>
      </c>
      <c r="DYW19" s="84">
        <v>5</v>
      </c>
      <c r="DYX19" s="34" t="s">
        <v>169</v>
      </c>
      <c r="DYY19" s="35" t="s">
        <v>128</v>
      </c>
      <c r="DYZ19" s="35" t="s">
        <v>170</v>
      </c>
      <c r="DZA19" s="35" t="s">
        <v>149</v>
      </c>
      <c r="DZB19" s="33" t="s">
        <v>14</v>
      </c>
      <c r="DZC19" s="36">
        <v>44774</v>
      </c>
      <c r="DZD19" s="36">
        <v>44958</v>
      </c>
      <c r="DZE19" s="27">
        <v>33000</v>
      </c>
      <c r="DZF19" s="85">
        <f>DZE19*0.0287</f>
        <v>947.1</v>
      </c>
      <c r="DZG19" s="81">
        <v>0</v>
      </c>
      <c r="DZH19" s="81">
        <f>DZE19*3.04%</f>
        <v>1003.2</v>
      </c>
      <c r="DZI19" s="85">
        <v>225</v>
      </c>
      <c r="DZJ19" s="105">
        <f>SUM(DZF19:DZI19)</f>
        <v>2175.3000000000002</v>
      </c>
      <c r="DZK19" s="106"/>
      <c r="DZL19" s="86">
        <f>DZE19-DZJ19</f>
        <v>30824.7</v>
      </c>
      <c r="DZM19" s="84">
        <v>5</v>
      </c>
      <c r="DZN19" s="34" t="s">
        <v>169</v>
      </c>
      <c r="DZO19" s="35" t="s">
        <v>128</v>
      </c>
      <c r="DZP19" s="35" t="s">
        <v>170</v>
      </c>
      <c r="DZQ19" s="35" t="s">
        <v>149</v>
      </c>
      <c r="DZR19" s="33" t="s">
        <v>14</v>
      </c>
      <c r="DZS19" s="36">
        <v>44774</v>
      </c>
      <c r="DZT19" s="36">
        <v>44958</v>
      </c>
      <c r="DZU19" s="27">
        <v>33000</v>
      </c>
      <c r="DZV19" s="85">
        <f>DZU19*0.0287</f>
        <v>947.1</v>
      </c>
      <c r="DZW19" s="81">
        <v>0</v>
      </c>
      <c r="DZX19" s="81">
        <f>DZU19*3.04%</f>
        <v>1003.2</v>
      </c>
      <c r="DZY19" s="85">
        <v>225</v>
      </c>
      <c r="DZZ19" s="105">
        <f>SUM(DZV19:DZY19)</f>
        <v>2175.3000000000002</v>
      </c>
      <c r="EAA19" s="106"/>
      <c r="EAB19" s="86">
        <f>DZU19-DZZ19</f>
        <v>30824.7</v>
      </c>
      <c r="EAC19" s="84">
        <v>5</v>
      </c>
      <c r="EAD19" s="34" t="s">
        <v>169</v>
      </c>
      <c r="EAE19" s="35" t="s">
        <v>128</v>
      </c>
      <c r="EAF19" s="35" t="s">
        <v>170</v>
      </c>
      <c r="EAG19" s="35" t="s">
        <v>149</v>
      </c>
      <c r="EAH19" s="33" t="s">
        <v>14</v>
      </c>
      <c r="EAI19" s="36">
        <v>44774</v>
      </c>
      <c r="EAJ19" s="36">
        <v>44958</v>
      </c>
      <c r="EAK19" s="27">
        <v>33000</v>
      </c>
      <c r="EAL19" s="85">
        <f>EAK19*0.0287</f>
        <v>947.1</v>
      </c>
      <c r="EAM19" s="81">
        <v>0</v>
      </c>
      <c r="EAN19" s="81">
        <f>EAK19*3.04%</f>
        <v>1003.2</v>
      </c>
      <c r="EAO19" s="85">
        <v>225</v>
      </c>
      <c r="EAP19" s="105">
        <f>SUM(EAL19:EAO19)</f>
        <v>2175.3000000000002</v>
      </c>
      <c r="EAQ19" s="106"/>
      <c r="EAR19" s="86">
        <f>EAK19-EAP19</f>
        <v>30824.7</v>
      </c>
      <c r="EAS19" s="84">
        <v>5</v>
      </c>
      <c r="EAT19" s="34" t="s">
        <v>169</v>
      </c>
      <c r="EAU19" s="35" t="s">
        <v>128</v>
      </c>
      <c r="EAV19" s="35" t="s">
        <v>170</v>
      </c>
      <c r="EAW19" s="35" t="s">
        <v>149</v>
      </c>
      <c r="EAX19" s="33" t="s">
        <v>14</v>
      </c>
      <c r="EAY19" s="36">
        <v>44774</v>
      </c>
      <c r="EAZ19" s="36">
        <v>44958</v>
      </c>
      <c r="EBA19" s="27">
        <v>33000</v>
      </c>
      <c r="EBB19" s="85">
        <f>EBA19*0.0287</f>
        <v>947.1</v>
      </c>
      <c r="EBC19" s="81">
        <v>0</v>
      </c>
      <c r="EBD19" s="81">
        <f>EBA19*3.04%</f>
        <v>1003.2</v>
      </c>
      <c r="EBE19" s="85">
        <v>225</v>
      </c>
      <c r="EBF19" s="105">
        <f>SUM(EBB19:EBE19)</f>
        <v>2175.3000000000002</v>
      </c>
      <c r="EBG19" s="106"/>
      <c r="EBH19" s="86">
        <f>EBA19-EBF19</f>
        <v>30824.7</v>
      </c>
      <c r="EBI19" s="84">
        <v>5</v>
      </c>
      <c r="EBJ19" s="34" t="s">
        <v>169</v>
      </c>
      <c r="EBK19" s="35" t="s">
        <v>128</v>
      </c>
      <c r="EBL19" s="35" t="s">
        <v>170</v>
      </c>
      <c r="EBM19" s="35" t="s">
        <v>149</v>
      </c>
      <c r="EBN19" s="33" t="s">
        <v>14</v>
      </c>
      <c r="EBO19" s="36">
        <v>44774</v>
      </c>
      <c r="EBP19" s="36">
        <v>44958</v>
      </c>
      <c r="EBQ19" s="27">
        <v>33000</v>
      </c>
      <c r="EBR19" s="85">
        <f>EBQ19*0.0287</f>
        <v>947.1</v>
      </c>
      <c r="EBS19" s="81">
        <v>0</v>
      </c>
      <c r="EBT19" s="81">
        <f>EBQ19*3.04%</f>
        <v>1003.2</v>
      </c>
      <c r="EBU19" s="85">
        <v>225</v>
      </c>
      <c r="EBV19" s="105">
        <f>SUM(EBR19:EBU19)</f>
        <v>2175.3000000000002</v>
      </c>
      <c r="EBW19" s="106"/>
      <c r="EBX19" s="86">
        <f>EBQ19-EBV19</f>
        <v>30824.7</v>
      </c>
      <c r="EBY19" s="84">
        <v>5</v>
      </c>
      <c r="EBZ19" s="34" t="s">
        <v>169</v>
      </c>
      <c r="ECA19" s="35" t="s">
        <v>128</v>
      </c>
      <c r="ECB19" s="35" t="s">
        <v>170</v>
      </c>
      <c r="ECC19" s="35" t="s">
        <v>149</v>
      </c>
      <c r="ECD19" s="33" t="s">
        <v>14</v>
      </c>
      <c r="ECE19" s="36">
        <v>44774</v>
      </c>
      <c r="ECF19" s="36">
        <v>44958</v>
      </c>
      <c r="ECG19" s="27">
        <v>33000</v>
      </c>
      <c r="ECH19" s="85">
        <f>ECG19*0.0287</f>
        <v>947.1</v>
      </c>
      <c r="ECI19" s="81">
        <v>0</v>
      </c>
      <c r="ECJ19" s="81">
        <f>ECG19*3.04%</f>
        <v>1003.2</v>
      </c>
      <c r="ECK19" s="85">
        <v>225</v>
      </c>
      <c r="ECL19" s="105">
        <f>SUM(ECH19:ECK19)</f>
        <v>2175.3000000000002</v>
      </c>
      <c r="ECM19" s="106"/>
      <c r="ECN19" s="86">
        <f>ECG19-ECL19</f>
        <v>30824.7</v>
      </c>
      <c r="ECO19" s="84">
        <v>5</v>
      </c>
      <c r="ECP19" s="34" t="s">
        <v>169</v>
      </c>
      <c r="ECQ19" s="35" t="s">
        <v>128</v>
      </c>
      <c r="ECR19" s="35" t="s">
        <v>170</v>
      </c>
      <c r="ECS19" s="35" t="s">
        <v>149</v>
      </c>
      <c r="ECT19" s="33" t="s">
        <v>14</v>
      </c>
      <c r="ECU19" s="36">
        <v>44774</v>
      </c>
      <c r="ECV19" s="36">
        <v>44958</v>
      </c>
      <c r="ECW19" s="27">
        <v>33000</v>
      </c>
      <c r="ECX19" s="85">
        <f>ECW19*0.0287</f>
        <v>947.1</v>
      </c>
      <c r="ECY19" s="81">
        <v>0</v>
      </c>
      <c r="ECZ19" s="81">
        <f>ECW19*3.04%</f>
        <v>1003.2</v>
      </c>
      <c r="EDA19" s="85">
        <v>225</v>
      </c>
      <c r="EDB19" s="105">
        <f>SUM(ECX19:EDA19)</f>
        <v>2175.3000000000002</v>
      </c>
      <c r="EDC19" s="106"/>
      <c r="EDD19" s="86">
        <f>ECW19-EDB19</f>
        <v>30824.7</v>
      </c>
      <c r="EDE19" s="84">
        <v>5</v>
      </c>
      <c r="EDF19" s="34" t="s">
        <v>169</v>
      </c>
      <c r="EDG19" s="35" t="s">
        <v>128</v>
      </c>
      <c r="EDH19" s="35" t="s">
        <v>170</v>
      </c>
      <c r="EDI19" s="35" t="s">
        <v>149</v>
      </c>
      <c r="EDJ19" s="33" t="s">
        <v>14</v>
      </c>
      <c r="EDK19" s="36">
        <v>44774</v>
      </c>
      <c r="EDL19" s="36">
        <v>44958</v>
      </c>
      <c r="EDM19" s="27">
        <v>33000</v>
      </c>
      <c r="EDN19" s="85">
        <f>EDM19*0.0287</f>
        <v>947.1</v>
      </c>
      <c r="EDO19" s="81">
        <v>0</v>
      </c>
      <c r="EDP19" s="81">
        <f>EDM19*3.04%</f>
        <v>1003.2</v>
      </c>
      <c r="EDQ19" s="85">
        <v>225</v>
      </c>
      <c r="EDR19" s="105">
        <f>SUM(EDN19:EDQ19)</f>
        <v>2175.3000000000002</v>
      </c>
      <c r="EDS19" s="106"/>
      <c r="EDT19" s="86">
        <f>EDM19-EDR19</f>
        <v>30824.7</v>
      </c>
      <c r="EDU19" s="84">
        <v>5</v>
      </c>
      <c r="EDV19" s="34" t="s">
        <v>169</v>
      </c>
      <c r="EDW19" s="35" t="s">
        <v>128</v>
      </c>
      <c r="EDX19" s="35" t="s">
        <v>170</v>
      </c>
      <c r="EDY19" s="35" t="s">
        <v>149</v>
      </c>
      <c r="EDZ19" s="33" t="s">
        <v>14</v>
      </c>
      <c r="EEA19" s="36">
        <v>44774</v>
      </c>
      <c r="EEB19" s="36">
        <v>44958</v>
      </c>
      <c r="EEC19" s="27">
        <v>33000</v>
      </c>
      <c r="EED19" s="85">
        <f>EEC19*0.0287</f>
        <v>947.1</v>
      </c>
      <c r="EEE19" s="81">
        <v>0</v>
      </c>
      <c r="EEF19" s="81">
        <f>EEC19*3.04%</f>
        <v>1003.2</v>
      </c>
      <c r="EEG19" s="85">
        <v>225</v>
      </c>
      <c r="EEH19" s="105">
        <f>SUM(EED19:EEG19)</f>
        <v>2175.3000000000002</v>
      </c>
      <c r="EEI19" s="106"/>
      <c r="EEJ19" s="86">
        <f>EEC19-EEH19</f>
        <v>30824.7</v>
      </c>
      <c r="EEK19" s="84">
        <v>5</v>
      </c>
      <c r="EEL19" s="34" t="s">
        <v>169</v>
      </c>
      <c r="EEM19" s="35" t="s">
        <v>128</v>
      </c>
      <c r="EEN19" s="35" t="s">
        <v>170</v>
      </c>
      <c r="EEO19" s="35" t="s">
        <v>149</v>
      </c>
      <c r="EEP19" s="33" t="s">
        <v>14</v>
      </c>
      <c r="EEQ19" s="36">
        <v>44774</v>
      </c>
      <c r="EER19" s="36">
        <v>44958</v>
      </c>
      <c r="EES19" s="27">
        <v>33000</v>
      </c>
      <c r="EET19" s="85">
        <f>EES19*0.0287</f>
        <v>947.1</v>
      </c>
      <c r="EEU19" s="81">
        <v>0</v>
      </c>
      <c r="EEV19" s="81">
        <f>EES19*3.04%</f>
        <v>1003.2</v>
      </c>
      <c r="EEW19" s="85">
        <v>225</v>
      </c>
      <c r="EEX19" s="105">
        <f>SUM(EET19:EEW19)</f>
        <v>2175.3000000000002</v>
      </c>
      <c r="EEY19" s="106"/>
      <c r="EEZ19" s="86">
        <f>EES19-EEX19</f>
        <v>30824.7</v>
      </c>
      <c r="EFA19" s="84">
        <v>5</v>
      </c>
      <c r="EFB19" s="34" t="s">
        <v>169</v>
      </c>
      <c r="EFC19" s="35" t="s">
        <v>128</v>
      </c>
      <c r="EFD19" s="35" t="s">
        <v>170</v>
      </c>
      <c r="EFE19" s="35" t="s">
        <v>149</v>
      </c>
      <c r="EFF19" s="33" t="s">
        <v>14</v>
      </c>
      <c r="EFG19" s="36">
        <v>44774</v>
      </c>
      <c r="EFH19" s="36">
        <v>44958</v>
      </c>
      <c r="EFI19" s="27">
        <v>33000</v>
      </c>
      <c r="EFJ19" s="85">
        <f>EFI19*0.0287</f>
        <v>947.1</v>
      </c>
      <c r="EFK19" s="81">
        <v>0</v>
      </c>
      <c r="EFL19" s="81">
        <f>EFI19*3.04%</f>
        <v>1003.2</v>
      </c>
      <c r="EFM19" s="85">
        <v>225</v>
      </c>
      <c r="EFN19" s="105">
        <f>SUM(EFJ19:EFM19)</f>
        <v>2175.3000000000002</v>
      </c>
      <c r="EFO19" s="106"/>
      <c r="EFP19" s="86">
        <f>EFI19-EFN19</f>
        <v>30824.7</v>
      </c>
      <c r="EFQ19" s="84">
        <v>5</v>
      </c>
      <c r="EFR19" s="34" t="s">
        <v>169</v>
      </c>
      <c r="EFS19" s="35" t="s">
        <v>128</v>
      </c>
      <c r="EFT19" s="35" t="s">
        <v>170</v>
      </c>
      <c r="EFU19" s="35" t="s">
        <v>149</v>
      </c>
      <c r="EFV19" s="33" t="s">
        <v>14</v>
      </c>
      <c r="EFW19" s="36">
        <v>44774</v>
      </c>
      <c r="EFX19" s="36">
        <v>44958</v>
      </c>
      <c r="EFY19" s="27">
        <v>33000</v>
      </c>
      <c r="EFZ19" s="85">
        <f>EFY19*0.0287</f>
        <v>947.1</v>
      </c>
      <c r="EGA19" s="81">
        <v>0</v>
      </c>
      <c r="EGB19" s="81">
        <f>EFY19*3.04%</f>
        <v>1003.2</v>
      </c>
      <c r="EGC19" s="85">
        <v>225</v>
      </c>
      <c r="EGD19" s="105">
        <f>SUM(EFZ19:EGC19)</f>
        <v>2175.3000000000002</v>
      </c>
      <c r="EGE19" s="106"/>
      <c r="EGF19" s="86">
        <f>EFY19-EGD19</f>
        <v>30824.7</v>
      </c>
      <c r="EGG19" s="84">
        <v>5</v>
      </c>
      <c r="EGH19" s="34" t="s">
        <v>169</v>
      </c>
      <c r="EGI19" s="35" t="s">
        <v>128</v>
      </c>
      <c r="EGJ19" s="35" t="s">
        <v>170</v>
      </c>
      <c r="EGK19" s="35" t="s">
        <v>149</v>
      </c>
      <c r="EGL19" s="33" t="s">
        <v>14</v>
      </c>
      <c r="EGM19" s="36">
        <v>44774</v>
      </c>
      <c r="EGN19" s="36">
        <v>44958</v>
      </c>
      <c r="EGO19" s="27">
        <v>33000</v>
      </c>
      <c r="EGP19" s="85">
        <f>EGO19*0.0287</f>
        <v>947.1</v>
      </c>
      <c r="EGQ19" s="81">
        <v>0</v>
      </c>
      <c r="EGR19" s="81">
        <f>EGO19*3.04%</f>
        <v>1003.2</v>
      </c>
      <c r="EGS19" s="85">
        <v>225</v>
      </c>
      <c r="EGT19" s="105">
        <f>SUM(EGP19:EGS19)</f>
        <v>2175.3000000000002</v>
      </c>
      <c r="EGU19" s="106"/>
      <c r="EGV19" s="86">
        <f>EGO19-EGT19</f>
        <v>30824.7</v>
      </c>
      <c r="EGW19" s="84">
        <v>5</v>
      </c>
      <c r="EGX19" s="34" t="s">
        <v>169</v>
      </c>
      <c r="EGY19" s="35" t="s">
        <v>128</v>
      </c>
      <c r="EGZ19" s="35" t="s">
        <v>170</v>
      </c>
      <c r="EHA19" s="35" t="s">
        <v>149</v>
      </c>
      <c r="EHB19" s="33" t="s">
        <v>14</v>
      </c>
      <c r="EHC19" s="36">
        <v>44774</v>
      </c>
      <c r="EHD19" s="36">
        <v>44958</v>
      </c>
      <c r="EHE19" s="27">
        <v>33000</v>
      </c>
      <c r="EHF19" s="85">
        <f>EHE19*0.0287</f>
        <v>947.1</v>
      </c>
      <c r="EHG19" s="81">
        <v>0</v>
      </c>
      <c r="EHH19" s="81">
        <f>EHE19*3.04%</f>
        <v>1003.2</v>
      </c>
      <c r="EHI19" s="85">
        <v>225</v>
      </c>
      <c r="EHJ19" s="105">
        <f>SUM(EHF19:EHI19)</f>
        <v>2175.3000000000002</v>
      </c>
      <c r="EHK19" s="106"/>
      <c r="EHL19" s="86">
        <f>EHE19-EHJ19</f>
        <v>30824.7</v>
      </c>
      <c r="EHM19" s="84">
        <v>5</v>
      </c>
      <c r="EHN19" s="34" t="s">
        <v>169</v>
      </c>
      <c r="EHO19" s="35" t="s">
        <v>128</v>
      </c>
      <c r="EHP19" s="35" t="s">
        <v>170</v>
      </c>
      <c r="EHQ19" s="35" t="s">
        <v>149</v>
      </c>
      <c r="EHR19" s="33" t="s">
        <v>14</v>
      </c>
      <c r="EHS19" s="36">
        <v>44774</v>
      </c>
      <c r="EHT19" s="36">
        <v>44958</v>
      </c>
      <c r="EHU19" s="27">
        <v>33000</v>
      </c>
      <c r="EHV19" s="85">
        <f>EHU19*0.0287</f>
        <v>947.1</v>
      </c>
      <c r="EHW19" s="81">
        <v>0</v>
      </c>
      <c r="EHX19" s="81">
        <f>EHU19*3.04%</f>
        <v>1003.2</v>
      </c>
      <c r="EHY19" s="85">
        <v>225</v>
      </c>
      <c r="EHZ19" s="105">
        <f>SUM(EHV19:EHY19)</f>
        <v>2175.3000000000002</v>
      </c>
      <c r="EIA19" s="106"/>
      <c r="EIB19" s="86">
        <f>EHU19-EHZ19</f>
        <v>30824.7</v>
      </c>
      <c r="EIC19" s="84">
        <v>5</v>
      </c>
      <c r="EID19" s="34" t="s">
        <v>169</v>
      </c>
      <c r="EIE19" s="35" t="s">
        <v>128</v>
      </c>
      <c r="EIF19" s="35" t="s">
        <v>170</v>
      </c>
      <c r="EIG19" s="35" t="s">
        <v>149</v>
      </c>
      <c r="EIH19" s="33" t="s">
        <v>14</v>
      </c>
      <c r="EII19" s="36">
        <v>44774</v>
      </c>
      <c r="EIJ19" s="36">
        <v>44958</v>
      </c>
      <c r="EIK19" s="27">
        <v>33000</v>
      </c>
      <c r="EIL19" s="85">
        <f>EIK19*0.0287</f>
        <v>947.1</v>
      </c>
      <c r="EIM19" s="81">
        <v>0</v>
      </c>
      <c r="EIN19" s="81">
        <f>EIK19*3.04%</f>
        <v>1003.2</v>
      </c>
      <c r="EIO19" s="85">
        <v>225</v>
      </c>
      <c r="EIP19" s="105">
        <f>SUM(EIL19:EIO19)</f>
        <v>2175.3000000000002</v>
      </c>
      <c r="EIQ19" s="106"/>
      <c r="EIR19" s="86">
        <f>EIK19-EIP19</f>
        <v>30824.7</v>
      </c>
      <c r="EIS19" s="84">
        <v>5</v>
      </c>
      <c r="EIT19" s="34" t="s">
        <v>169</v>
      </c>
      <c r="EIU19" s="35" t="s">
        <v>128</v>
      </c>
      <c r="EIV19" s="35" t="s">
        <v>170</v>
      </c>
      <c r="EIW19" s="35" t="s">
        <v>149</v>
      </c>
      <c r="EIX19" s="33" t="s">
        <v>14</v>
      </c>
      <c r="EIY19" s="36">
        <v>44774</v>
      </c>
      <c r="EIZ19" s="36">
        <v>44958</v>
      </c>
      <c r="EJA19" s="27">
        <v>33000</v>
      </c>
      <c r="EJB19" s="85">
        <f>EJA19*0.0287</f>
        <v>947.1</v>
      </c>
      <c r="EJC19" s="81">
        <v>0</v>
      </c>
      <c r="EJD19" s="81">
        <f>EJA19*3.04%</f>
        <v>1003.2</v>
      </c>
      <c r="EJE19" s="85">
        <v>225</v>
      </c>
      <c r="EJF19" s="105">
        <f>SUM(EJB19:EJE19)</f>
        <v>2175.3000000000002</v>
      </c>
      <c r="EJG19" s="106"/>
      <c r="EJH19" s="86">
        <f>EJA19-EJF19</f>
        <v>30824.7</v>
      </c>
      <c r="EJI19" s="84">
        <v>5</v>
      </c>
      <c r="EJJ19" s="34" t="s">
        <v>169</v>
      </c>
      <c r="EJK19" s="35" t="s">
        <v>128</v>
      </c>
      <c r="EJL19" s="35" t="s">
        <v>170</v>
      </c>
      <c r="EJM19" s="35" t="s">
        <v>149</v>
      </c>
      <c r="EJN19" s="33" t="s">
        <v>14</v>
      </c>
      <c r="EJO19" s="36">
        <v>44774</v>
      </c>
      <c r="EJP19" s="36">
        <v>44958</v>
      </c>
      <c r="EJQ19" s="27">
        <v>33000</v>
      </c>
      <c r="EJR19" s="85">
        <f>EJQ19*0.0287</f>
        <v>947.1</v>
      </c>
      <c r="EJS19" s="81">
        <v>0</v>
      </c>
      <c r="EJT19" s="81">
        <f>EJQ19*3.04%</f>
        <v>1003.2</v>
      </c>
      <c r="EJU19" s="85">
        <v>225</v>
      </c>
      <c r="EJV19" s="105">
        <f>SUM(EJR19:EJU19)</f>
        <v>2175.3000000000002</v>
      </c>
      <c r="EJW19" s="106"/>
      <c r="EJX19" s="86">
        <f>EJQ19-EJV19</f>
        <v>30824.7</v>
      </c>
      <c r="EJY19" s="84">
        <v>5</v>
      </c>
      <c r="EJZ19" s="34" t="s">
        <v>169</v>
      </c>
      <c r="EKA19" s="35" t="s">
        <v>128</v>
      </c>
      <c r="EKB19" s="35" t="s">
        <v>170</v>
      </c>
      <c r="EKC19" s="35" t="s">
        <v>149</v>
      </c>
      <c r="EKD19" s="33" t="s">
        <v>14</v>
      </c>
      <c r="EKE19" s="36">
        <v>44774</v>
      </c>
      <c r="EKF19" s="36">
        <v>44958</v>
      </c>
      <c r="EKG19" s="27">
        <v>33000</v>
      </c>
      <c r="EKH19" s="85">
        <f>EKG19*0.0287</f>
        <v>947.1</v>
      </c>
      <c r="EKI19" s="81">
        <v>0</v>
      </c>
      <c r="EKJ19" s="81">
        <f>EKG19*3.04%</f>
        <v>1003.2</v>
      </c>
      <c r="EKK19" s="85">
        <v>225</v>
      </c>
      <c r="EKL19" s="105">
        <f>SUM(EKH19:EKK19)</f>
        <v>2175.3000000000002</v>
      </c>
      <c r="EKM19" s="106"/>
      <c r="EKN19" s="86">
        <f>EKG19-EKL19</f>
        <v>30824.7</v>
      </c>
      <c r="EKO19" s="84">
        <v>5</v>
      </c>
      <c r="EKP19" s="34" t="s">
        <v>169</v>
      </c>
      <c r="EKQ19" s="35" t="s">
        <v>128</v>
      </c>
      <c r="EKR19" s="35" t="s">
        <v>170</v>
      </c>
      <c r="EKS19" s="35" t="s">
        <v>149</v>
      </c>
      <c r="EKT19" s="33" t="s">
        <v>14</v>
      </c>
      <c r="EKU19" s="36">
        <v>44774</v>
      </c>
      <c r="EKV19" s="36">
        <v>44958</v>
      </c>
      <c r="EKW19" s="27">
        <v>33000</v>
      </c>
      <c r="EKX19" s="85">
        <f>EKW19*0.0287</f>
        <v>947.1</v>
      </c>
      <c r="EKY19" s="81">
        <v>0</v>
      </c>
      <c r="EKZ19" s="81">
        <f>EKW19*3.04%</f>
        <v>1003.2</v>
      </c>
      <c r="ELA19" s="85">
        <v>225</v>
      </c>
      <c r="ELB19" s="105">
        <f>SUM(EKX19:ELA19)</f>
        <v>2175.3000000000002</v>
      </c>
      <c r="ELC19" s="106"/>
      <c r="ELD19" s="86">
        <f>EKW19-ELB19</f>
        <v>30824.7</v>
      </c>
      <c r="ELE19" s="84">
        <v>5</v>
      </c>
      <c r="ELF19" s="34" t="s">
        <v>169</v>
      </c>
      <c r="ELG19" s="35" t="s">
        <v>128</v>
      </c>
      <c r="ELH19" s="35" t="s">
        <v>170</v>
      </c>
      <c r="ELI19" s="35" t="s">
        <v>149</v>
      </c>
      <c r="ELJ19" s="33" t="s">
        <v>14</v>
      </c>
      <c r="ELK19" s="36">
        <v>44774</v>
      </c>
      <c r="ELL19" s="36">
        <v>44958</v>
      </c>
      <c r="ELM19" s="27">
        <v>33000</v>
      </c>
      <c r="ELN19" s="85">
        <f>ELM19*0.0287</f>
        <v>947.1</v>
      </c>
      <c r="ELO19" s="81">
        <v>0</v>
      </c>
      <c r="ELP19" s="81">
        <f>ELM19*3.04%</f>
        <v>1003.2</v>
      </c>
      <c r="ELQ19" s="85">
        <v>225</v>
      </c>
      <c r="ELR19" s="105">
        <f>SUM(ELN19:ELQ19)</f>
        <v>2175.3000000000002</v>
      </c>
      <c r="ELS19" s="106"/>
      <c r="ELT19" s="86">
        <f>ELM19-ELR19</f>
        <v>30824.7</v>
      </c>
      <c r="ELU19" s="84">
        <v>5</v>
      </c>
      <c r="ELV19" s="34" t="s">
        <v>169</v>
      </c>
      <c r="ELW19" s="35" t="s">
        <v>128</v>
      </c>
      <c r="ELX19" s="35" t="s">
        <v>170</v>
      </c>
      <c r="ELY19" s="35" t="s">
        <v>149</v>
      </c>
      <c r="ELZ19" s="33" t="s">
        <v>14</v>
      </c>
      <c r="EMA19" s="36">
        <v>44774</v>
      </c>
      <c r="EMB19" s="36">
        <v>44958</v>
      </c>
      <c r="EMC19" s="27">
        <v>33000</v>
      </c>
      <c r="EMD19" s="85">
        <f>EMC19*0.0287</f>
        <v>947.1</v>
      </c>
      <c r="EME19" s="81">
        <v>0</v>
      </c>
      <c r="EMF19" s="81">
        <f>EMC19*3.04%</f>
        <v>1003.2</v>
      </c>
      <c r="EMG19" s="85">
        <v>225</v>
      </c>
      <c r="EMH19" s="105">
        <f>SUM(EMD19:EMG19)</f>
        <v>2175.3000000000002</v>
      </c>
      <c r="EMI19" s="106"/>
      <c r="EMJ19" s="86">
        <f>EMC19-EMH19</f>
        <v>30824.7</v>
      </c>
      <c r="EMK19" s="84">
        <v>5</v>
      </c>
      <c r="EML19" s="34" t="s">
        <v>169</v>
      </c>
      <c r="EMM19" s="35" t="s">
        <v>128</v>
      </c>
      <c r="EMN19" s="35" t="s">
        <v>170</v>
      </c>
      <c r="EMO19" s="35" t="s">
        <v>149</v>
      </c>
      <c r="EMP19" s="33" t="s">
        <v>14</v>
      </c>
      <c r="EMQ19" s="36">
        <v>44774</v>
      </c>
      <c r="EMR19" s="36">
        <v>44958</v>
      </c>
      <c r="EMS19" s="27">
        <v>33000</v>
      </c>
      <c r="EMT19" s="85">
        <f>EMS19*0.0287</f>
        <v>947.1</v>
      </c>
      <c r="EMU19" s="81">
        <v>0</v>
      </c>
      <c r="EMV19" s="81">
        <f>EMS19*3.04%</f>
        <v>1003.2</v>
      </c>
      <c r="EMW19" s="85">
        <v>225</v>
      </c>
      <c r="EMX19" s="105">
        <f>SUM(EMT19:EMW19)</f>
        <v>2175.3000000000002</v>
      </c>
      <c r="EMY19" s="106"/>
      <c r="EMZ19" s="86">
        <f>EMS19-EMX19</f>
        <v>30824.7</v>
      </c>
      <c r="ENA19" s="84">
        <v>5</v>
      </c>
      <c r="ENB19" s="34" t="s">
        <v>169</v>
      </c>
      <c r="ENC19" s="35" t="s">
        <v>128</v>
      </c>
      <c r="END19" s="35" t="s">
        <v>170</v>
      </c>
      <c r="ENE19" s="35" t="s">
        <v>149</v>
      </c>
      <c r="ENF19" s="33" t="s">
        <v>14</v>
      </c>
      <c r="ENG19" s="36">
        <v>44774</v>
      </c>
      <c r="ENH19" s="36">
        <v>44958</v>
      </c>
      <c r="ENI19" s="27">
        <v>33000</v>
      </c>
      <c r="ENJ19" s="85">
        <f>ENI19*0.0287</f>
        <v>947.1</v>
      </c>
      <c r="ENK19" s="81">
        <v>0</v>
      </c>
      <c r="ENL19" s="81">
        <f>ENI19*3.04%</f>
        <v>1003.2</v>
      </c>
      <c r="ENM19" s="85">
        <v>225</v>
      </c>
      <c r="ENN19" s="105">
        <f>SUM(ENJ19:ENM19)</f>
        <v>2175.3000000000002</v>
      </c>
      <c r="ENO19" s="106"/>
      <c r="ENP19" s="86">
        <f>ENI19-ENN19</f>
        <v>30824.7</v>
      </c>
      <c r="ENQ19" s="84">
        <v>5</v>
      </c>
      <c r="ENR19" s="34" t="s">
        <v>169</v>
      </c>
      <c r="ENS19" s="35" t="s">
        <v>128</v>
      </c>
      <c r="ENT19" s="35" t="s">
        <v>170</v>
      </c>
      <c r="ENU19" s="35" t="s">
        <v>149</v>
      </c>
      <c r="ENV19" s="33" t="s">
        <v>14</v>
      </c>
      <c r="ENW19" s="36">
        <v>44774</v>
      </c>
      <c r="ENX19" s="36">
        <v>44958</v>
      </c>
      <c r="ENY19" s="27">
        <v>33000</v>
      </c>
      <c r="ENZ19" s="85">
        <f>ENY19*0.0287</f>
        <v>947.1</v>
      </c>
      <c r="EOA19" s="81">
        <v>0</v>
      </c>
      <c r="EOB19" s="81">
        <f>ENY19*3.04%</f>
        <v>1003.2</v>
      </c>
      <c r="EOC19" s="85">
        <v>225</v>
      </c>
      <c r="EOD19" s="105">
        <f>SUM(ENZ19:EOC19)</f>
        <v>2175.3000000000002</v>
      </c>
      <c r="EOE19" s="106"/>
      <c r="EOF19" s="86">
        <f>ENY19-EOD19</f>
        <v>30824.7</v>
      </c>
      <c r="EOG19" s="84">
        <v>5</v>
      </c>
      <c r="EOH19" s="34" t="s">
        <v>169</v>
      </c>
      <c r="EOI19" s="35" t="s">
        <v>128</v>
      </c>
      <c r="EOJ19" s="35" t="s">
        <v>170</v>
      </c>
      <c r="EOK19" s="35" t="s">
        <v>149</v>
      </c>
      <c r="EOL19" s="33" t="s">
        <v>14</v>
      </c>
      <c r="EOM19" s="36">
        <v>44774</v>
      </c>
      <c r="EON19" s="36">
        <v>44958</v>
      </c>
      <c r="EOO19" s="27">
        <v>33000</v>
      </c>
      <c r="EOP19" s="85">
        <f>EOO19*0.0287</f>
        <v>947.1</v>
      </c>
      <c r="EOQ19" s="81">
        <v>0</v>
      </c>
      <c r="EOR19" s="81">
        <f>EOO19*3.04%</f>
        <v>1003.2</v>
      </c>
      <c r="EOS19" s="85">
        <v>225</v>
      </c>
      <c r="EOT19" s="105">
        <f>SUM(EOP19:EOS19)</f>
        <v>2175.3000000000002</v>
      </c>
      <c r="EOU19" s="106"/>
      <c r="EOV19" s="86">
        <f>EOO19-EOT19</f>
        <v>30824.7</v>
      </c>
      <c r="EOW19" s="84">
        <v>5</v>
      </c>
      <c r="EOX19" s="34" t="s">
        <v>169</v>
      </c>
      <c r="EOY19" s="35" t="s">
        <v>128</v>
      </c>
      <c r="EOZ19" s="35" t="s">
        <v>170</v>
      </c>
      <c r="EPA19" s="35" t="s">
        <v>149</v>
      </c>
      <c r="EPB19" s="33" t="s">
        <v>14</v>
      </c>
      <c r="EPC19" s="36">
        <v>44774</v>
      </c>
      <c r="EPD19" s="36">
        <v>44958</v>
      </c>
      <c r="EPE19" s="27">
        <v>33000</v>
      </c>
      <c r="EPF19" s="85">
        <f>EPE19*0.0287</f>
        <v>947.1</v>
      </c>
      <c r="EPG19" s="81">
        <v>0</v>
      </c>
      <c r="EPH19" s="81">
        <f>EPE19*3.04%</f>
        <v>1003.2</v>
      </c>
      <c r="EPI19" s="85">
        <v>225</v>
      </c>
      <c r="EPJ19" s="105">
        <f>SUM(EPF19:EPI19)</f>
        <v>2175.3000000000002</v>
      </c>
      <c r="EPK19" s="106"/>
      <c r="EPL19" s="86">
        <f>EPE19-EPJ19</f>
        <v>30824.7</v>
      </c>
      <c r="EPM19" s="84">
        <v>5</v>
      </c>
      <c r="EPN19" s="34" t="s">
        <v>169</v>
      </c>
      <c r="EPO19" s="35" t="s">
        <v>128</v>
      </c>
      <c r="EPP19" s="35" t="s">
        <v>170</v>
      </c>
      <c r="EPQ19" s="35" t="s">
        <v>149</v>
      </c>
      <c r="EPR19" s="33" t="s">
        <v>14</v>
      </c>
      <c r="EPS19" s="36">
        <v>44774</v>
      </c>
      <c r="EPT19" s="36">
        <v>44958</v>
      </c>
      <c r="EPU19" s="27">
        <v>33000</v>
      </c>
      <c r="EPV19" s="85">
        <f>EPU19*0.0287</f>
        <v>947.1</v>
      </c>
      <c r="EPW19" s="81">
        <v>0</v>
      </c>
      <c r="EPX19" s="81">
        <f>EPU19*3.04%</f>
        <v>1003.2</v>
      </c>
      <c r="EPY19" s="85">
        <v>225</v>
      </c>
      <c r="EPZ19" s="105">
        <f>SUM(EPV19:EPY19)</f>
        <v>2175.3000000000002</v>
      </c>
      <c r="EQA19" s="106"/>
      <c r="EQB19" s="86">
        <f>EPU19-EPZ19</f>
        <v>30824.7</v>
      </c>
      <c r="EQC19" s="84">
        <v>5</v>
      </c>
      <c r="EQD19" s="34" t="s">
        <v>169</v>
      </c>
      <c r="EQE19" s="35" t="s">
        <v>128</v>
      </c>
      <c r="EQF19" s="35" t="s">
        <v>170</v>
      </c>
      <c r="EQG19" s="35" t="s">
        <v>149</v>
      </c>
      <c r="EQH19" s="33" t="s">
        <v>14</v>
      </c>
      <c r="EQI19" s="36">
        <v>44774</v>
      </c>
      <c r="EQJ19" s="36">
        <v>44958</v>
      </c>
      <c r="EQK19" s="27">
        <v>33000</v>
      </c>
      <c r="EQL19" s="85">
        <f>EQK19*0.0287</f>
        <v>947.1</v>
      </c>
      <c r="EQM19" s="81">
        <v>0</v>
      </c>
      <c r="EQN19" s="81">
        <f>EQK19*3.04%</f>
        <v>1003.2</v>
      </c>
      <c r="EQO19" s="85">
        <v>225</v>
      </c>
      <c r="EQP19" s="105">
        <f>SUM(EQL19:EQO19)</f>
        <v>2175.3000000000002</v>
      </c>
      <c r="EQQ19" s="106"/>
      <c r="EQR19" s="86">
        <f>EQK19-EQP19</f>
        <v>30824.7</v>
      </c>
      <c r="EQS19" s="84">
        <v>5</v>
      </c>
      <c r="EQT19" s="34" t="s">
        <v>169</v>
      </c>
      <c r="EQU19" s="35" t="s">
        <v>128</v>
      </c>
      <c r="EQV19" s="35" t="s">
        <v>170</v>
      </c>
      <c r="EQW19" s="35" t="s">
        <v>149</v>
      </c>
      <c r="EQX19" s="33" t="s">
        <v>14</v>
      </c>
      <c r="EQY19" s="36">
        <v>44774</v>
      </c>
      <c r="EQZ19" s="36">
        <v>44958</v>
      </c>
      <c r="ERA19" s="27">
        <v>33000</v>
      </c>
      <c r="ERB19" s="85">
        <f>ERA19*0.0287</f>
        <v>947.1</v>
      </c>
      <c r="ERC19" s="81">
        <v>0</v>
      </c>
      <c r="ERD19" s="81">
        <f>ERA19*3.04%</f>
        <v>1003.2</v>
      </c>
      <c r="ERE19" s="85">
        <v>225</v>
      </c>
      <c r="ERF19" s="105">
        <f>SUM(ERB19:ERE19)</f>
        <v>2175.3000000000002</v>
      </c>
      <c r="ERG19" s="106"/>
      <c r="ERH19" s="86">
        <f>ERA19-ERF19</f>
        <v>30824.7</v>
      </c>
      <c r="ERI19" s="84">
        <v>5</v>
      </c>
      <c r="ERJ19" s="34" t="s">
        <v>169</v>
      </c>
      <c r="ERK19" s="35" t="s">
        <v>128</v>
      </c>
      <c r="ERL19" s="35" t="s">
        <v>170</v>
      </c>
      <c r="ERM19" s="35" t="s">
        <v>149</v>
      </c>
      <c r="ERN19" s="33" t="s">
        <v>14</v>
      </c>
      <c r="ERO19" s="36">
        <v>44774</v>
      </c>
      <c r="ERP19" s="36">
        <v>44958</v>
      </c>
      <c r="ERQ19" s="27">
        <v>33000</v>
      </c>
      <c r="ERR19" s="85">
        <f>ERQ19*0.0287</f>
        <v>947.1</v>
      </c>
      <c r="ERS19" s="81">
        <v>0</v>
      </c>
      <c r="ERT19" s="81">
        <f>ERQ19*3.04%</f>
        <v>1003.2</v>
      </c>
      <c r="ERU19" s="85">
        <v>225</v>
      </c>
      <c r="ERV19" s="105">
        <f>SUM(ERR19:ERU19)</f>
        <v>2175.3000000000002</v>
      </c>
      <c r="ERW19" s="106"/>
      <c r="ERX19" s="86">
        <f>ERQ19-ERV19</f>
        <v>30824.7</v>
      </c>
      <c r="ERY19" s="84">
        <v>5</v>
      </c>
      <c r="ERZ19" s="34" t="s">
        <v>169</v>
      </c>
      <c r="ESA19" s="35" t="s">
        <v>128</v>
      </c>
      <c r="ESB19" s="35" t="s">
        <v>170</v>
      </c>
      <c r="ESC19" s="35" t="s">
        <v>149</v>
      </c>
      <c r="ESD19" s="33" t="s">
        <v>14</v>
      </c>
      <c r="ESE19" s="36">
        <v>44774</v>
      </c>
      <c r="ESF19" s="36">
        <v>44958</v>
      </c>
      <c r="ESG19" s="27">
        <v>33000</v>
      </c>
      <c r="ESH19" s="85">
        <f>ESG19*0.0287</f>
        <v>947.1</v>
      </c>
      <c r="ESI19" s="81">
        <v>0</v>
      </c>
      <c r="ESJ19" s="81">
        <f>ESG19*3.04%</f>
        <v>1003.2</v>
      </c>
      <c r="ESK19" s="85">
        <v>225</v>
      </c>
      <c r="ESL19" s="105">
        <f>SUM(ESH19:ESK19)</f>
        <v>2175.3000000000002</v>
      </c>
      <c r="ESM19" s="106"/>
      <c r="ESN19" s="86">
        <f>ESG19-ESL19</f>
        <v>30824.7</v>
      </c>
      <c r="ESO19" s="84">
        <v>5</v>
      </c>
      <c r="ESP19" s="34" t="s">
        <v>169</v>
      </c>
      <c r="ESQ19" s="35" t="s">
        <v>128</v>
      </c>
      <c r="ESR19" s="35" t="s">
        <v>170</v>
      </c>
      <c r="ESS19" s="35" t="s">
        <v>149</v>
      </c>
      <c r="EST19" s="33" t="s">
        <v>14</v>
      </c>
      <c r="ESU19" s="36">
        <v>44774</v>
      </c>
      <c r="ESV19" s="36">
        <v>44958</v>
      </c>
      <c r="ESW19" s="27">
        <v>33000</v>
      </c>
      <c r="ESX19" s="85">
        <f>ESW19*0.0287</f>
        <v>947.1</v>
      </c>
      <c r="ESY19" s="81">
        <v>0</v>
      </c>
      <c r="ESZ19" s="81">
        <f>ESW19*3.04%</f>
        <v>1003.2</v>
      </c>
      <c r="ETA19" s="85">
        <v>225</v>
      </c>
      <c r="ETB19" s="105">
        <f>SUM(ESX19:ETA19)</f>
        <v>2175.3000000000002</v>
      </c>
      <c r="ETC19" s="106"/>
      <c r="ETD19" s="86">
        <f>ESW19-ETB19</f>
        <v>30824.7</v>
      </c>
      <c r="ETE19" s="84">
        <v>5</v>
      </c>
      <c r="ETF19" s="34" t="s">
        <v>169</v>
      </c>
      <c r="ETG19" s="35" t="s">
        <v>128</v>
      </c>
      <c r="ETH19" s="35" t="s">
        <v>170</v>
      </c>
      <c r="ETI19" s="35" t="s">
        <v>149</v>
      </c>
      <c r="ETJ19" s="33" t="s">
        <v>14</v>
      </c>
      <c r="ETK19" s="36">
        <v>44774</v>
      </c>
      <c r="ETL19" s="36">
        <v>44958</v>
      </c>
      <c r="ETM19" s="27">
        <v>33000</v>
      </c>
      <c r="ETN19" s="85">
        <f>ETM19*0.0287</f>
        <v>947.1</v>
      </c>
      <c r="ETO19" s="81">
        <v>0</v>
      </c>
      <c r="ETP19" s="81">
        <f>ETM19*3.04%</f>
        <v>1003.2</v>
      </c>
      <c r="ETQ19" s="85">
        <v>225</v>
      </c>
      <c r="ETR19" s="105">
        <f>SUM(ETN19:ETQ19)</f>
        <v>2175.3000000000002</v>
      </c>
      <c r="ETS19" s="106"/>
      <c r="ETT19" s="86">
        <f>ETM19-ETR19</f>
        <v>30824.7</v>
      </c>
      <c r="ETU19" s="84">
        <v>5</v>
      </c>
      <c r="ETV19" s="34" t="s">
        <v>169</v>
      </c>
      <c r="ETW19" s="35" t="s">
        <v>128</v>
      </c>
      <c r="ETX19" s="35" t="s">
        <v>170</v>
      </c>
      <c r="ETY19" s="35" t="s">
        <v>149</v>
      </c>
      <c r="ETZ19" s="33" t="s">
        <v>14</v>
      </c>
      <c r="EUA19" s="36">
        <v>44774</v>
      </c>
      <c r="EUB19" s="36">
        <v>44958</v>
      </c>
      <c r="EUC19" s="27">
        <v>33000</v>
      </c>
      <c r="EUD19" s="85">
        <f>EUC19*0.0287</f>
        <v>947.1</v>
      </c>
      <c r="EUE19" s="81">
        <v>0</v>
      </c>
      <c r="EUF19" s="81">
        <f>EUC19*3.04%</f>
        <v>1003.2</v>
      </c>
      <c r="EUG19" s="85">
        <v>225</v>
      </c>
      <c r="EUH19" s="105">
        <f>SUM(EUD19:EUG19)</f>
        <v>2175.3000000000002</v>
      </c>
      <c r="EUI19" s="106"/>
      <c r="EUJ19" s="86">
        <f>EUC19-EUH19</f>
        <v>30824.7</v>
      </c>
      <c r="EUK19" s="84">
        <v>5</v>
      </c>
      <c r="EUL19" s="34" t="s">
        <v>169</v>
      </c>
      <c r="EUM19" s="35" t="s">
        <v>128</v>
      </c>
      <c r="EUN19" s="35" t="s">
        <v>170</v>
      </c>
      <c r="EUO19" s="35" t="s">
        <v>149</v>
      </c>
      <c r="EUP19" s="33" t="s">
        <v>14</v>
      </c>
      <c r="EUQ19" s="36">
        <v>44774</v>
      </c>
      <c r="EUR19" s="36">
        <v>44958</v>
      </c>
      <c r="EUS19" s="27">
        <v>33000</v>
      </c>
      <c r="EUT19" s="85">
        <f>EUS19*0.0287</f>
        <v>947.1</v>
      </c>
      <c r="EUU19" s="81">
        <v>0</v>
      </c>
      <c r="EUV19" s="81">
        <f>EUS19*3.04%</f>
        <v>1003.2</v>
      </c>
      <c r="EUW19" s="85">
        <v>225</v>
      </c>
      <c r="EUX19" s="105">
        <f>SUM(EUT19:EUW19)</f>
        <v>2175.3000000000002</v>
      </c>
      <c r="EUY19" s="106"/>
      <c r="EUZ19" s="86">
        <f>EUS19-EUX19</f>
        <v>30824.7</v>
      </c>
      <c r="EVA19" s="84">
        <v>5</v>
      </c>
      <c r="EVB19" s="34" t="s">
        <v>169</v>
      </c>
      <c r="EVC19" s="35" t="s">
        <v>128</v>
      </c>
      <c r="EVD19" s="35" t="s">
        <v>170</v>
      </c>
      <c r="EVE19" s="35" t="s">
        <v>149</v>
      </c>
      <c r="EVF19" s="33" t="s">
        <v>14</v>
      </c>
      <c r="EVG19" s="36">
        <v>44774</v>
      </c>
      <c r="EVH19" s="36">
        <v>44958</v>
      </c>
      <c r="EVI19" s="27">
        <v>33000</v>
      </c>
      <c r="EVJ19" s="85">
        <f>EVI19*0.0287</f>
        <v>947.1</v>
      </c>
      <c r="EVK19" s="81">
        <v>0</v>
      </c>
      <c r="EVL19" s="81">
        <f>EVI19*3.04%</f>
        <v>1003.2</v>
      </c>
      <c r="EVM19" s="85">
        <v>225</v>
      </c>
      <c r="EVN19" s="105">
        <f>SUM(EVJ19:EVM19)</f>
        <v>2175.3000000000002</v>
      </c>
      <c r="EVO19" s="106"/>
      <c r="EVP19" s="86">
        <f>EVI19-EVN19</f>
        <v>30824.7</v>
      </c>
      <c r="EVQ19" s="84">
        <v>5</v>
      </c>
      <c r="EVR19" s="34" t="s">
        <v>169</v>
      </c>
      <c r="EVS19" s="35" t="s">
        <v>128</v>
      </c>
      <c r="EVT19" s="35" t="s">
        <v>170</v>
      </c>
      <c r="EVU19" s="35" t="s">
        <v>149</v>
      </c>
      <c r="EVV19" s="33" t="s">
        <v>14</v>
      </c>
      <c r="EVW19" s="36">
        <v>44774</v>
      </c>
      <c r="EVX19" s="36">
        <v>44958</v>
      </c>
      <c r="EVY19" s="27">
        <v>33000</v>
      </c>
      <c r="EVZ19" s="85">
        <f>EVY19*0.0287</f>
        <v>947.1</v>
      </c>
      <c r="EWA19" s="81">
        <v>0</v>
      </c>
      <c r="EWB19" s="81">
        <f>EVY19*3.04%</f>
        <v>1003.2</v>
      </c>
      <c r="EWC19" s="85">
        <v>225</v>
      </c>
      <c r="EWD19" s="105">
        <f>SUM(EVZ19:EWC19)</f>
        <v>2175.3000000000002</v>
      </c>
      <c r="EWE19" s="106"/>
      <c r="EWF19" s="86">
        <f>EVY19-EWD19</f>
        <v>30824.7</v>
      </c>
      <c r="EWG19" s="84">
        <v>5</v>
      </c>
      <c r="EWH19" s="34" t="s">
        <v>169</v>
      </c>
      <c r="EWI19" s="35" t="s">
        <v>128</v>
      </c>
      <c r="EWJ19" s="35" t="s">
        <v>170</v>
      </c>
      <c r="EWK19" s="35" t="s">
        <v>149</v>
      </c>
      <c r="EWL19" s="33" t="s">
        <v>14</v>
      </c>
      <c r="EWM19" s="36">
        <v>44774</v>
      </c>
      <c r="EWN19" s="36">
        <v>44958</v>
      </c>
      <c r="EWO19" s="27">
        <v>33000</v>
      </c>
      <c r="EWP19" s="85">
        <f>EWO19*0.0287</f>
        <v>947.1</v>
      </c>
      <c r="EWQ19" s="81">
        <v>0</v>
      </c>
      <c r="EWR19" s="81">
        <f>EWO19*3.04%</f>
        <v>1003.2</v>
      </c>
      <c r="EWS19" s="85">
        <v>225</v>
      </c>
      <c r="EWT19" s="105">
        <f>SUM(EWP19:EWS19)</f>
        <v>2175.3000000000002</v>
      </c>
      <c r="EWU19" s="106"/>
      <c r="EWV19" s="86">
        <f>EWO19-EWT19</f>
        <v>30824.7</v>
      </c>
      <c r="EWW19" s="84">
        <v>5</v>
      </c>
      <c r="EWX19" s="34" t="s">
        <v>169</v>
      </c>
      <c r="EWY19" s="35" t="s">
        <v>128</v>
      </c>
      <c r="EWZ19" s="35" t="s">
        <v>170</v>
      </c>
      <c r="EXA19" s="35" t="s">
        <v>149</v>
      </c>
      <c r="EXB19" s="33" t="s">
        <v>14</v>
      </c>
      <c r="EXC19" s="36">
        <v>44774</v>
      </c>
      <c r="EXD19" s="36">
        <v>44958</v>
      </c>
      <c r="EXE19" s="27">
        <v>33000</v>
      </c>
      <c r="EXF19" s="85">
        <f>EXE19*0.0287</f>
        <v>947.1</v>
      </c>
      <c r="EXG19" s="81">
        <v>0</v>
      </c>
      <c r="EXH19" s="81">
        <f>EXE19*3.04%</f>
        <v>1003.2</v>
      </c>
      <c r="EXI19" s="85">
        <v>225</v>
      </c>
      <c r="EXJ19" s="105">
        <f>SUM(EXF19:EXI19)</f>
        <v>2175.3000000000002</v>
      </c>
      <c r="EXK19" s="106"/>
      <c r="EXL19" s="86">
        <f>EXE19-EXJ19</f>
        <v>30824.7</v>
      </c>
      <c r="EXM19" s="84">
        <v>5</v>
      </c>
      <c r="EXN19" s="34" t="s">
        <v>169</v>
      </c>
      <c r="EXO19" s="35" t="s">
        <v>128</v>
      </c>
      <c r="EXP19" s="35" t="s">
        <v>170</v>
      </c>
      <c r="EXQ19" s="35" t="s">
        <v>149</v>
      </c>
      <c r="EXR19" s="33" t="s">
        <v>14</v>
      </c>
      <c r="EXS19" s="36">
        <v>44774</v>
      </c>
      <c r="EXT19" s="36">
        <v>44958</v>
      </c>
      <c r="EXU19" s="27">
        <v>33000</v>
      </c>
      <c r="EXV19" s="85">
        <f>EXU19*0.0287</f>
        <v>947.1</v>
      </c>
      <c r="EXW19" s="81">
        <v>0</v>
      </c>
      <c r="EXX19" s="81">
        <f>EXU19*3.04%</f>
        <v>1003.2</v>
      </c>
      <c r="EXY19" s="85">
        <v>225</v>
      </c>
      <c r="EXZ19" s="105">
        <f>SUM(EXV19:EXY19)</f>
        <v>2175.3000000000002</v>
      </c>
      <c r="EYA19" s="106"/>
      <c r="EYB19" s="86">
        <f>EXU19-EXZ19</f>
        <v>30824.7</v>
      </c>
      <c r="EYC19" s="84">
        <v>5</v>
      </c>
      <c r="EYD19" s="34" t="s">
        <v>169</v>
      </c>
      <c r="EYE19" s="35" t="s">
        <v>128</v>
      </c>
      <c r="EYF19" s="35" t="s">
        <v>170</v>
      </c>
      <c r="EYG19" s="35" t="s">
        <v>149</v>
      </c>
      <c r="EYH19" s="33" t="s">
        <v>14</v>
      </c>
      <c r="EYI19" s="36">
        <v>44774</v>
      </c>
      <c r="EYJ19" s="36">
        <v>44958</v>
      </c>
      <c r="EYK19" s="27">
        <v>33000</v>
      </c>
      <c r="EYL19" s="85">
        <f>EYK19*0.0287</f>
        <v>947.1</v>
      </c>
      <c r="EYM19" s="81">
        <v>0</v>
      </c>
      <c r="EYN19" s="81">
        <f>EYK19*3.04%</f>
        <v>1003.2</v>
      </c>
      <c r="EYO19" s="85">
        <v>225</v>
      </c>
      <c r="EYP19" s="105">
        <f>SUM(EYL19:EYO19)</f>
        <v>2175.3000000000002</v>
      </c>
      <c r="EYQ19" s="106"/>
      <c r="EYR19" s="86">
        <f>EYK19-EYP19</f>
        <v>30824.7</v>
      </c>
      <c r="EYS19" s="84">
        <v>5</v>
      </c>
      <c r="EYT19" s="34" t="s">
        <v>169</v>
      </c>
      <c r="EYU19" s="35" t="s">
        <v>128</v>
      </c>
      <c r="EYV19" s="35" t="s">
        <v>170</v>
      </c>
      <c r="EYW19" s="35" t="s">
        <v>149</v>
      </c>
      <c r="EYX19" s="33" t="s">
        <v>14</v>
      </c>
      <c r="EYY19" s="36">
        <v>44774</v>
      </c>
      <c r="EYZ19" s="36">
        <v>44958</v>
      </c>
      <c r="EZA19" s="27">
        <v>33000</v>
      </c>
      <c r="EZB19" s="85">
        <f>EZA19*0.0287</f>
        <v>947.1</v>
      </c>
      <c r="EZC19" s="81">
        <v>0</v>
      </c>
      <c r="EZD19" s="81">
        <f>EZA19*3.04%</f>
        <v>1003.2</v>
      </c>
      <c r="EZE19" s="85">
        <v>225</v>
      </c>
      <c r="EZF19" s="105">
        <f>SUM(EZB19:EZE19)</f>
        <v>2175.3000000000002</v>
      </c>
      <c r="EZG19" s="106"/>
      <c r="EZH19" s="86">
        <f>EZA19-EZF19</f>
        <v>30824.7</v>
      </c>
      <c r="EZI19" s="84">
        <v>5</v>
      </c>
      <c r="EZJ19" s="34" t="s">
        <v>169</v>
      </c>
      <c r="EZK19" s="35" t="s">
        <v>128</v>
      </c>
      <c r="EZL19" s="35" t="s">
        <v>170</v>
      </c>
      <c r="EZM19" s="35" t="s">
        <v>149</v>
      </c>
      <c r="EZN19" s="33" t="s">
        <v>14</v>
      </c>
      <c r="EZO19" s="36">
        <v>44774</v>
      </c>
      <c r="EZP19" s="36">
        <v>44958</v>
      </c>
      <c r="EZQ19" s="27">
        <v>33000</v>
      </c>
      <c r="EZR19" s="85">
        <f>EZQ19*0.0287</f>
        <v>947.1</v>
      </c>
      <c r="EZS19" s="81">
        <v>0</v>
      </c>
      <c r="EZT19" s="81">
        <f>EZQ19*3.04%</f>
        <v>1003.2</v>
      </c>
      <c r="EZU19" s="85">
        <v>225</v>
      </c>
      <c r="EZV19" s="105">
        <f>SUM(EZR19:EZU19)</f>
        <v>2175.3000000000002</v>
      </c>
      <c r="EZW19" s="106"/>
      <c r="EZX19" s="86">
        <f>EZQ19-EZV19</f>
        <v>30824.7</v>
      </c>
      <c r="EZY19" s="84">
        <v>5</v>
      </c>
      <c r="EZZ19" s="34" t="s">
        <v>169</v>
      </c>
      <c r="FAA19" s="35" t="s">
        <v>128</v>
      </c>
      <c r="FAB19" s="35" t="s">
        <v>170</v>
      </c>
      <c r="FAC19" s="35" t="s">
        <v>149</v>
      </c>
      <c r="FAD19" s="33" t="s">
        <v>14</v>
      </c>
      <c r="FAE19" s="36">
        <v>44774</v>
      </c>
      <c r="FAF19" s="36">
        <v>44958</v>
      </c>
      <c r="FAG19" s="27">
        <v>33000</v>
      </c>
      <c r="FAH19" s="85">
        <f>FAG19*0.0287</f>
        <v>947.1</v>
      </c>
      <c r="FAI19" s="81">
        <v>0</v>
      </c>
      <c r="FAJ19" s="81">
        <f>FAG19*3.04%</f>
        <v>1003.2</v>
      </c>
      <c r="FAK19" s="85">
        <v>225</v>
      </c>
      <c r="FAL19" s="105">
        <f>SUM(FAH19:FAK19)</f>
        <v>2175.3000000000002</v>
      </c>
      <c r="FAM19" s="106"/>
      <c r="FAN19" s="86">
        <f>FAG19-FAL19</f>
        <v>30824.7</v>
      </c>
      <c r="FAO19" s="84">
        <v>5</v>
      </c>
      <c r="FAP19" s="34" t="s">
        <v>169</v>
      </c>
      <c r="FAQ19" s="35" t="s">
        <v>128</v>
      </c>
      <c r="FAR19" s="35" t="s">
        <v>170</v>
      </c>
      <c r="FAS19" s="35" t="s">
        <v>149</v>
      </c>
      <c r="FAT19" s="33" t="s">
        <v>14</v>
      </c>
      <c r="FAU19" s="36">
        <v>44774</v>
      </c>
      <c r="FAV19" s="36">
        <v>44958</v>
      </c>
      <c r="FAW19" s="27">
        <v>33000</v>
      </c>
      <c r="FAX19" s="85">
        <f>FAW19*0.0287</f>
        <v>947.1</v>
      </c>
      <c r="FAY19" s="81">
        <v>0</v>
      </c>
      <c r="FAZ19" s="81">
        <f>FAW19*3.04%</f>
        <v>1003.2</v>
      </c>
      <c r="FBA19" s="85">
        <v>225</v>
      </c>
      <c r="FBB19" s="105">
        <f>SUM(FAX19:FBA19)</f>
        <v>2175.3000000000002</v>
      </c>
      <c r="FBC19" s="106"/>
      <c r="FBD19" s="86">
        <f>FAW19-FBB19</f>
        <v>30824.7</v>
      </c>
      <c r="FBE19" s="84">
        <v>5</v>
      </c>
      <c r="FBF19" s="34" t="s">
        <v>169</v>
      </c>
      <c r="FBG19" s="35" t="s">
        <v>128</v>
      </c>
      <c r="FBH19" s="35" t="s">
        <v>170</v>
      </c>
      <c r="FBI19" s="35" t="s">
        <v>149</v>
      </c>
      <c r="FBJ19" s="33" t="s">
        <v>14</v>
      </c>
      <c r="FBK19" s="36">
        <v>44774</v>
      </c>
      <c r="FBL19" s="36">
        <v>44958</v>
      </c>
      <c r="FBM19" s="27">
        <v>33000</v>
      </c>
      <c r="FBN19" s="85">
        <f>FBM19*0.0287</f>
        <v>947.1</v>
      </c>
      <c r="FBO19" s="81">
        <v>0</v>
      </c>
      <c r="FBP19" s="81">
        <f>FBM19*3.04%</f>
        <v>1003.2</v>
      </c>
      <c r="FBQ19" s="85">
        <v>225</v>
      </c>
      <c r="FBR19" s="105">
        <f>SUM(FBN19:FBQ19)</f>
        <v>2175.3000000000002</v>
      </c>
      <c r="FBS19" s="106"/>
      <c r="FBT19" s="86">
        <f>FBM19-FBR19</f>
        <v>30824.7</v>
      </c>
      <c r="FBU19" s="84">
        <v>5</v>
      </c>
      <c r="FBV19" s="34" t="s">
        <v>169</v>
      </c>
      <c r="FBW19" s="35" t="s">
        <v>128</v>
      </c>
      <c r="FBX19" s="35" t="s">
        <v>170</v>
      </c>
      <c r="FBY19" s="35" t="s">
        <v>149</v>
      </c>
      <c r="FBZ19" s="33" t="s">
        <v>14</v>
      </c>
      <c r="FCA19" s="36">
        <v>44774</v>
      </c>
      <c r="FCB19" s="36">
        <v>44958</v>
      </c>
      <c r="FCC19" s="27">
        <v>33000</v>
      </c>
      <c r="FCD19" s="85">
        <f>FCC19*0.0287</f>
        <v>947.1</v>
      </c>
      <c r="FCE19" s="81">
        <v>0</v>
      </c>
      <c r="FCF19" s="81">
        <f>FCC19*3.04%</f>
        <v>1003.2</v>
      </c>
      <c r="FCG19" s="85">
        <v>225</v>
      </c>
      <c r="FCH19" s="105">
        <f>SUM(FCD19:FCG19)</f>
        <v>2175.3000000000002</v>
      </c>
      <c r="FCI19" s="106"/>
      <c r="FCJ19" s="86">
        <f>FCC19-FCH19</f>
        <v>30824.7</v>
      </c>
      <c r="FCK19" s="84">
        <v>5</v>
      </c>
      <c r="FCL19" s="34" t="s">
        <v>169</v>
      </c>
      <c r="FCM19" s="35" t="s">
        <v>128</v>
      </c>
      <c r="FCN19" s="35" t="s">
        <v>170</v>
      </c>
      <c r="FCO19" s="35" t="s">
        <v>149</v>
      </c>
      <c r="FCP19" s="33" t="s">
        <v>14</v>
      </c>
      <c r="FCQ19" s="36">
        <v>44774</v>
      </c>
      <c r="FCR19" s="36">
        <v>44958</v>
      </c>
      <c r="FCS19" s="27">
        <v>33000</v>
      </c>
      <c r="FCT19" s="85">
        <f>FCS19*0.0287</f>
        <v>947.1</v>
      </c>
      <c r="FCU19" s="81">
        <v>0</v>
      </c>
      <c r="FCV19" s="81">
        <f>FCS19*3.04%</f>
        <v>1003.2</v>
      </c>
      <c r="FCW19" s="85">
        <v>225</v>
      </c>
      <c r="FCX19" s="105">
        <f>SUM(FCT19:FCW19)</f>
        <v>2175.3000000000002</v>
      </c>
      <c r="FCY19" s="106"/>
      <c r="FCZ19" s="86">
        <f>FCS19-FCX19</f>
        <v>30824.7</v>
      </c>
      <c r="FDA19" s="84">
        <v>5</v>
      </c>
      <c r="FDB19" s="34" t="s">
        <v>169</v>
      </c>
      <c r="FDC19" s="35" t="s">
        <v>128</v>
      </c>
      <c r="FDD19" s="35" t="s">
        <v>170</v>
      </c>
      <c r="FDE19" s="35" t="s">
        <v>149</v>
      </c>
      <c r="FDF19" s="33" t="s">
        <v>14</v>
      </c>
      <c r="FDG19" s="36">
        <v>44774</v>
      </c>
      <c r="FDH19" s="36">
        <v>44958</v>
      </c>
      <c r="FDI19" s="27">
        <v>33000</v>
      </c>
      <c r="FDJ19" s="85">
        <f>FDI19*0.0287</f>
        <v>947.1</v>
      </c>
      <c r="FDK19" s="81">
        <v>0</v>
      </c>
      <c r="FDL19" s="81">
        <f>FDI19*3.04%</f>
        <v>1003.2</v>
      </c>
      <c r="FDM19" s="85">
        <v>225</v>
      </c>
      <c r="FDN19" s="105">
        <f>SUM(FDJ19:FDM19)</f>
        <v>2175.3000000000002</v>
      </c>
      <c r="FDO19" s="106"/>
      <c r="FDP19" s="86">
        <f>FDI19-FDN19</f>
        <v>30824.7</v>
      </c>
      <c r="FDQ19" s="84">
        <v>5</v>
      </c>
      <c r="FDR19" s="34" t="s">
        <v>169</v>
      </c>
      <c r="FDS19" s="35" t="s">
        <v>128</v>
      </c>
      <c r="FDT19" s="35" t="s">
        <v>170</v>
      </c>
      <c r="FDU19" s="35" t="s">
        <v>149</v>
      </c>
      <c r="FDV19" s="33" t="s">
        <v>14</v>
      </c>
      <c r="FDW19" s="36">
        <v>44774</v>
      </c>
      <c r="FDX19" s="36">
        <v>44958</v>
      </c>
      <c r="FDY19" s="27">
        <v>33000</v>
      </c>
      <c r="FDZ19" s="85">
        <f>FDY19*0.0287</f>
        <v>947.1</v>
      </c>
      <c r="FEA19" s="81">
        <v>0</v>
      </c>
      <c r="FEB19" s="81">
        <f>FDY19*3.04%</f>
        <v>1003.2</v>
      </c>
      <c r="FEC19" s="85">
        <v>225</v>
      </c>
      <c r="FED19" s="105">
        <f>SUM(FDZ19:FEC19)</f>
        <v>2175.3000000000002</v>
      </c>
      <c r="FEE19" s="106"/>
      <c r="FEF19" s="86">
        <f>FDY19-FED19</f>
        <v>30824.7</v>
      </c>
      <c r="FEG19" s="84">
        <v>5</v>
      </c>
      <c r="FEH19" s="34" t="s">
        <v>169</v>
      </c>
      <c r="FEI19" s="35" t="s">
        <v>128</v>
      </c>
      <c r="FEJ19" s="35" t="s">
        <v>170</v>
      </c>
      <c r="FEK19" s="35" t="s">
        <v>149</v>
      </c>
      <c r="FEL19" s="33" t="s">
        <v>14</v>
      </c>
      <c r="FEM19" s="36">
        <v>44774</v>
      </c>
      <c r="FEN19" s="36">
        <v>44958</v>
      </c>
      <c r="FEO19" s="27">
        <v>33000</v>
      </c>
      <c r="FEP19" s="85">
        <f>FEO19*0.0287</f>
        <v>947.1</v>
      </c>
      <c r="FEQ19" s="81">
        <v>0</v>
      </c>
      <c r="FER19" s="81">
        <f>FEO19*3.04%</f>
        <v>1003.2</v>
      </c>
      <c r="FES19" s="85">
        <v>225</v>
      </c>
      <c r="FET19" s="105">
        <f>SUM(FEP19:FES19)</f>
        <v>2175.3000000000002</v>
      </c>
      <c r="FEU19" s="106"/>
      <c r="FEV19" s="86">
        <f>FEO19-FET19</f>
        <v>30824.7</v>
      </c>
      <c r="FEW19" s="84">
        <v>5</v>
      </c>
      <c r="FEX19" s="34" t="s">
        <v>169</v>
      </c>
      <c r="FEY19" s="35" t="s">
        <v>128</v>
      </c>
      <c r="FEZ19" s="35" t="s">
        <v>170</v>
      </c>
      <c r="FFA19" s="35" t="s">
        <v>149</v>
      </c>
      <c r="FFB19" s="33" t="s">
        <v>14</v>
      </c>
      <c r="FFC19" s="36">
        <v>44774</v>
      </c>
      <c r="FFD19" s="36">
        <v>44958</v>
      </c>
      <c r="FFE19" s="27">
        <v>33000</v>
      </c>
      <c r="FFF19" s="85">
        <f>FFE19*0.0287</f>
        <v>947.1</v>
      </c>
      <c r="FFG19" s="81">
        <v>0</v>
      </c>
      <c r="FFH19" s="81">
        <f>FFE19*3.04%</f>
        <v>1003.2</v>
      </c>
      <c r="FFI19" s="85">
        <v>225</v>
      </c>
      <c r="FFJ19" s="105">
        <f>SUM(FFF19:FFI19)</f>
        <v>2175.3000000000002</v>
      </c>
      <c r="FFK19" s="106"/>
      <c r="FFL19" s="86">
        <f>FFE19-FFJ19</f>
        <v>30824.7</v>
      </c>
      <c r="FFM19" s="84">
        <v>5</v>
      </c>
      <c r="FFN19" s="34" t="s">
        <v>169</v>
      </c>
      <c r="FFO19" s="35" t="s">
        <v>128</v>
      </c>
      <c r="FFP19" s="35" t="s">
        <v>170</v>
      </c>
      <c r="FFQ19" s="35" t="s">
        <v>149</v>
      </c>
      <c r="FFR19" s="33" t="s">
        <v>14</v>
      </c>
      <c r="FFS19" s="36">
        <v>44774</v>
      </c>
      <c r="FFT19" s="36">
        <v>44958</v>
      </c>
      <c r="FFU19" s="27">
        <v>33000</v>
      </c>
      <c r="FFV19" s="85">
        <f>FFU19*0.0287</f>
        <v>947.1</v>
      </c>
      <c r="FFW19" s="81">
        <v>0</v>
      </c>
      <c r="FFX19" s="81">
        <f>FFU19*3.04%</f>
        <v>1003.2</v>
      </c>
      <c r="FFY19" s="85">
        <v>225</v>
      </c>
      <c r="FFZ19" s="105">
        <f>SUM(FFV19:FFY19)</f>
        <v>2175.3000000000002</v>
      </c>
      <c r="FGA19" s="106"/>
      <c r="FGB19" s="86">
        <f>FFU19-FFZ19</f>
        <v>30824.7</v>
      </c>
      <c r="FGC19" s="84">
        <v>5</v>
      </c>
      <c r="FGD19" s="34" t="s">
        <v>169</v>
      </c>
      <c r="FGE19" s="35" t="s">
        <v>128</v>
      </c>
      <c r="FGF19" s="35" t="s">
        <v>170</v>
      </c>
      <c r="FGG19" s="35" t="s">
        <v>149</v>
      </c>
      <c r="FGH19" s="33" t="s">
        <v>14</v>
      </c>
      <c r="FGI19" s="36">
        <v>44774</v>
      </c>
      <c r="FGJ19" s="36">
        <v>44958</v>
      </c>
      <c r="FGK19" s="27">
        <v>33000</v>
      </c>
      <c r="FGL19" s="85">
        <f>FGK19*0.0287</f>
        <v>947.1</v>
      </c>
      <c r="FGM19" s="81">
        <v>0</v>
      </c>
      <c r="FGN19" s="81">
        <f>FGK19*3.04%</f>
        <v>1003.2</v>
      </c>
      <c r="FGO19" s="85">
        <v>225</v>
      </c>
      <c r="FGP19" s="105">
        <f>SUM(FGL19:FGO19)</f>
        <v>2175.3000000000002</v>
      </c>
      <c r="FGQ19" s="106"/>
      <c r="FGR19" s="86">
        <f>FGK19-FGP19</f>
        <v>30824.7</v>
      </c>
      <c r="FGS19" s="84">
        <v>5</v>
      </c>
      <c r="FGT19" s="34" t="s">
        <v>169</v>
      </c>
      <c r="FGU19" s="35" t="s">
        <v>128</v>
      </c>
      <c r="FGV19" s="35" t="s">
        <v>170</v>
      </c>
      <c r="FGW19" s="35" t="s">
        <v>149</v>
      </c>
      <c r="FGX19" s="33" t="s">
        <v>14</v>
      </c>
      <c r="FGY19" s="36">
        <v>44774</v>
      </c>
      <c r="FGZ19" s="36">
        <v>44958</v>
      </c>
      <c r="FHA19" s="27">
        <v>33000</v>
      </c>
      <c r="FHB19" s="85">
        <f>FHA19*0.0287</f>
        <v>947.1</v>
      </c>
      <c r="FHC19" s="81">
        <v>0</v>
      </c>
      <c r="FHD19" s="81">
        <f>FHA19*3.04%</f>
        <v>1003.2</v>
      </c>
      <c r="FHE19" s="85">
        <v>225</v>
      </c>
      <c r="FHF19" s="105">
        <f>SUM(FHB19:FHE19)</f>
        <v>2175.3000000000002</v>
      </c>
      <c r="FHG19" s="106"/>
      <c r="FHH19" s="86">
        <f>FHA19-FHF19</f>
        <v>30824.7</v>
      </c>
      <c r="FHI19" s="84">
        <v>5</v>
      </c>
      <c r="FHJ19" s="34" t="s">
        <v>169</v>
      </c>
      <c r="FHK19" s="35" t="s">
        <v>128</v>
      </c>
      <c r="FHL19" s="35" t="s">
        <v>170</v>
      </c>
      <c r="FHM19" s="35" t="s">
        <v>149</v>
      </c>
      <c r="FHN19" s="33" t="s">
        <v>14</v>
      </c>
      <c r="FHO19" s="36">
        <v>44774</v>
      </c>
      <c r="FHP19" s="36">
        <v>44958</v>
      </c>
      <c r="FHQ19" s="27">
        <v>33000</v>
      </c>
      <c r="FHR19" s="85">
        <f>FHQ19*0.0287</f>
        <v>947.1</v>
      </c>
      <c r="FHS19" s="81">
        <v>0</v>
      </c>
      <c r="FHT19" s="81">
        <f>FHQ19*3.04%</f>
        <v>1003.2</v>
      </c>
      <c r="FHU19" s="85">
        <v>225</v>
      </c>
      <c r="FHV19" s="105">
        <f>SUM(FHR19:FHU19)</f>
        <v>2175.3000000000002</v>
      </c>
      <c r="FHW19" s="106"/>
      <c r="FHX19" s="86">
        <f>FHQ19-FHV19</f>
        <v>30824.7</v>
      </c>
      <c r="FHY19" s="84">
        <v>5</v>
      </c>
      <c r="FHZ19" s="34" t="s">
        <v>169</v>
      </c>
      <c r="FIA19" s="35" t="s">
        <v>128</v>
      </c>
      <c r="FIB19" s="35" t="s">
        <v>170</v>
      </c>
      <c r="FIC19" s="35" t="s">
        <v>149</v>
      </c>
      <c r="FID19" s="33" t="s">
        <v>14</v>
      </c>
      <c r="FIE19" s="36">
        <v>44774</v>
      </c>
      <c r="FIF19" s="36">
        <v>44958</v>
      </c>
      <c r="FIG19" s="27">
        <v>33000</v>
      </c>
      <c r="FIH19" s="85">
        <f>FIG19*0.0287</f>
        <v>947.1</v>
      </c>
      <c r="FII19" s="81">
        <v>0</v>
      </c>
      <c r="FIJ19" s="81">
        <f>FIG19*3.04%</f>
        <v>1003.2</v>
      </c>
      <c r="FIK19" s="85">
        <v>225</v>
      </c>
      <c r="FIL19" s="105">
        <f>SUM(FIH19:FIK19)</f>
        <v>2175.3000000000002</v>
      </c>
      <c r="FIM19" s="106"/>
      <c r="FIN19" s="86">
        <f>FIG19-FIL19</f>
        <v>30824.7</v>
      </c>
      <c r="FIO19" s="84">
        <v>5</v>
      </c>
      <c r="FIP19" s="34" t="s">
        <v>169</v>
      </c>
      <c r="FIQ19" s="35" t="s">
        <v>128</v>
      </c>
      <c r="FIR19" s="35" t="s">
        <v>170</v>
      </c>
      <c r="FIS19" s="35" t="s">
        <v>149</v>
      </c>
      <c r="FIT19" s="33" t="s">
        <v>14</v>
      </c>
      <c r="FIU19" s="36">
        <v>44774</v>
      </c>
      <c r="FIV19" s="36">
        <v>44958</v>
      </c>
      <c r="FIW19" s="27">
        <v>33000</v>
      </c>
      <c r="FIX19" s="85">
        <f>FIW19*0.0287</f>
        <v>947.1</v>
      </c>
      <c r="FIY19" s="81">
        <v>0</v>
      </c>
      <c r="FIZ19" s="81">
        <f>FIW19*3.04%</f>
        <v>1003.2</v>
      </c>
      <c r="FJA19" s="85">
        <v>225</v>
      </c>
      <c r="FJB19" s="105">
        <f>SUM(FIX19:FJA19)</f>
        <v>2175.3000000000002</v>
      </c>
      <c r="FJC19" s="106"/>
      <c r="FJD19" s="86">
        <f>FIW19-FJB19</f>
        <v>30824.7</v>
      </c>
      <c r="FJE19" s="84">
        <v>5</v>
      </c>
      <c r="FJF19" s="34" t="s">
        <v>169</v>
      </c>
      <c r="FJG19" s="35" t="s">
        <v>128</v>
      </c>
      <c r="FJH19" s="35" t="s">
        <v>170</v>
      </c>
      <c r="FJI19" s="35" t="s">
        <v>149</v>
      </c>
      <c r="FJJ19" s="33" t="s">
        <v>14</v>
      </c>
      <c r="FJK19" s="36">
        <v>44774</v>
      </c>
      <c r="FJL19" s="36">
        <v>44958</v>
      </c>
      <c r="FJM19" s="27">
        <v>33000</v>
      </c>
      <c r="FJN19" s="85">
        <f>FJM19*0.0287</f>
        <v>947.1</v>
      </c>
      <c r="FJO19" s="81">
        <v>0</v>
      </c>
      <c r="FJP19" s="81">
        <f>FJM19*3.04%</f>
        <v>1003.2</v>
      </c>
      <c r="FJQ19" s="85">
        <v>225</v>
      </c>
      <c r="FJR19" s="105">
        <f>SUM(FJN19:FJQ19)</f>
        <v>2175.3000000000002</v>
      </c>
      <c r="FJS19" s="106"/>
      <c r="FJT19" s="86">
        <f>FJM19-FJR19</f>
        <v>30824.7</v>
      </c>
      <c r="FJU19" s="84">
        <v>5</v>
      </c>
      <c r="FJV19" s="34" t="s">
        <v>169</v>
      </c>
      <c r="FJW19" s="35" t="s">
        <v>128</v>
      </c>
      <c r="FJX19" s="35" t="s">
        <v>170</v>
      </c>
      <c r="FJY19" s="35" t="s">
        <v>149</v>
      </c>
      <c r="FJZ19" s="33" t="s">
        <v>14</v>
      </c>
      <c r="FKA19" s="36">
        <v>44774</v>
      </c>
      <c r="FKB19" s="36">
        <v>44958</v>
      </c>
      <c r="FKC19" s="27">
        <v>33000</v>
      </c>
      <c r="FKD19" s="85">
        <f>FKC19*0.0287</f>
        <v>947.1</v>
      </c>
      <c r="FKE19" s="81">
        <v>0</v>
      </c>
      <c r="FKF19" s="81">
        <f>FKC19*3.04%</f>
        <v>1003.2</v>
      </c>
      <c r="FKG19" s="85">
        <v>225</v>
      </c>
      <c r="FKH19" s="105">
        <f>SUM(FKD19:FKG19)</f>
        <v>2175.3000000000002</v>
      </c>
      <c r="FKI19" s="106"/>
      <c r="FKJ19" s="86">
        <f>FKC19-FKH19</f>
        <v>30824.7</v>
      </c>
      <c r="FKK19" s="84">
        <v>5</v>
      </c>
      <c r="FKL19" s="34" t="s">
        <v>169</v>
      </c>
      <c r="FKM19" s="35" t="s">
        <v>128</v>
      </c>
      <c r="FKN19" s="35" t="s">
        <v>170</v>
      </c>
      <c r="FKO19" s="35" t="s">
        <v>149</v>
      </c>
      <c r="FKP19" s="33" t="s">
        <v>14</v>
      </c>
      <c r="FKQ19" s="36">
        <v>44774</v>
      </c>
      <c r="FKR19" s="36">
        <v>44958</v>
      </c>
      <c r="FKS19" s="27">
        <v>33000</v>
      </c>
      <c r="FKT19" s="85">
        <f>FKS19*0.0287</f>
        <v>947.1</v>
      </c>
      <c r="FKU19" s="81">
        <v>0</v>
      </c>
      <c r="FKV19" s="81">
        <f>FKS19*3.04%</f>
        <v>1003.2</v>
      </c>
      <c r="FKW19" s="85">
        <v>225</v>
      </c>
      <c r="FKX19" s="105">
        <f>SUM(FKT19:FKW19)</f>
        <v>2175.3000000000002</v>
      </c>
      <c r="FKY19" s="106"/>
      <c r="FKZ19" s="86">
        <f>FKS19-FKX19</f>
        <v>30824.7</v>
      </c>
      <c r="FLA19" s="84">
        <v>5</v>
      </c>
      <c r="FLB19" s="34" t="s">
        <v>169</v>
      </c>
      <c r="FLC19" s="35" t="s">
        <v>128</v>
      </c>
      <c r="FLD19" s="35" t="s">
        <v>170</v>
      </c>
      <c r="FLE19" s="35" t="s">
        <v>149</v>
      </c>
      <c r="FLF19" s="33" t="s">
        <v>14</v>
      </c>
      <c r="FLG19" s="36">
        <v>44774</v>
      </c>
      <c r="FLH19" s="36">
        <v>44958</v>
      </c>
      <c r="FLI19" s="27">
        <v>33000</v>
      </c>
      <c r="FLJ19" s="85">
        <f>FLI19*0.0287</f>
        <v>947.1</v>
      </c>
      <c r="FLK19" s="81">
        <v>0</v>
      </c>
      <c r="FLL19" s="81">
        <f>FLI19*3.04%</f>
        <v>1003.2</v>
      </c>
      <c r="FLM19" s="85">
        <v>225</v>
      </c>
      <c r="FLN19" s="105">
        <f>SUM(FLJ19:FLM19)</f>
        <v>2175.3000000000002</v>
      </c>
      <c r="FLO19" s="106"/>
      <c r="FLP19" s="86">
        <f>FLI19-FLN19</f>
        <v>30824.7</v>
      </c>
      <c r="FLQ19" s="84">
        <v>5</v>
      </c>
      <c r="FLR19" s="34" t="s">
        <v>169</v>
      </c>
      <c r="FLS19" s="35" t="s">
        <v>128</v>
      </c>
      <c r="FLT19" s="35" t="s">
        <v>170</v>
      </c>
      <c r="FLU19" s="35" t="s">
        <v>149</v>
      </c>
      <c r="FLV19" s="33" t="s">
        <v>14</v>
      </c>
      <c r="FLW19" s="36">
        <v>44774</v>
      </c>
      <c r="FLX19" s="36">
        <v>44958</v>
      </c>
      <c r="FLY19" s="27">
        <v>33000</v>
      </c>
      <c r="FLZ19" s="85">
        <f>FLY19*0.0287</f>
        <v>947.1</v>
      </c>
      <c r="FMA19" s="81">
        <v>0</v>
      </c>
      <c r="FMB19" s="81">
        <f>FLY19*3.04%</f>
        <v>1003.2</v>
      </c>
      <c r="FMC19" s="85">
        <v>225</v>
      </c>
      <c r="FMD19" s="105">
        <f>SUM(FLZ19:FMC19)</f>
        <v>2175.3000000000002</v>
      </c>
      <c r="FME19" s="106"/>
      <c r="FMF19" s="86">
        <f>FLY19-FMD19</f>
        <v>30824.7</v>
      </c>
      <c r="FMG19" s="84">
        <v>5</v>
      </c>
      <c r="FMH19" s="34" t="s">
        <v>169</v>
      </c>
      <c r="FMI19" s="35" t="s">
        <v>128</v>
      </c>
      <c r="FMJ19" s="35" t="s">
        <v>170</v>
      </c>
      <c r="FMK19" s="35" t="s">
        <v>149</v>
      </c>
      <c r="FML19" s="33" t="s">
        <v>14</v>
      </c>
      <c r="FMM19" s="36">
        <v>44774</v>
      </c>
      <c r="FMN19" s="36">
        <v>44958</v>
      </c>
      <c r="FMO19" s="27">
        <v>33000</v>
      </c>
      <c r="FMP19" s="85">
        <f>FMO19*0.0287</f>
        <v>947.1</v>
      </c>
      <c r="FMQ19" s="81">
        <v>0</v>
      </c>
      <c r="FMR19" s="81">
        <f>FMO19*3.04%</f>
        <v>1003.2</v>
      </c>
      <c r="FMS19" s="85">
        <v>225</v>
      </c>
      <c r="FMT19" s="105">
        <f>SUM(FMP19:FMS19)</f>
        <v>2175.3000000000002</v>
      </c>
      <c r="FMU19" s="106"/>
      <c r="FMV19" s="86">
        <f>FMO19-FMT19</f>
        <v>30824.7</v>
      </c>
      <c r="FMW19" s="84">
        <v>5</v>
      </c>
      <c r="FMX19" s="34" t="s">
        <v>169</v>
      </c>
      <c r="FMY19" s="35" t="s">
        <v>128</v>
      </c>
      <c r="FMZ19" s="35" t="s">
        <v>170</v>
      </c>
      <c r="FNA19" s="35" t="s">
        <v>149</v>
      </c>
      <c r="FNB19" s="33" t="s">
        <v>14</v>
      </c>
      <c r="FNC19" s="36">
        <v>44774</v>
      </c>
      <c r="FND19" s="36">
        <v>44958</v>
      </c>
      <c r="FNE19" s="27">
        <v>33000</v>
      </c>
      <c r="FNF19" s="85">
        <f>FNE19*0.0287</f>
        <v>947.1</v>
      </c>
      <c r="FNG19" s="81">
        <v>0</v>
      </c>
      <c r="FNH19" s="81">
        <f>FNE19*3.04%</f>
        <v>1003.2</v>
      </c>
      <c r="FNI19" s="85">
        <v>225</v>
      </c>
      <c r="FNJ19" s="105">
        <f>SUM(FNF19:FNI19)</f>
        <v>2175.3000000000002</v>
      </c>
      <c r="FNK19" s="106"/>
      <c r="FNL19" s="86">
        <f>FNE19-FNJ19</f>
        <v>30824.7</v>
      </c>
      <c r="FNM19" s="84">
        <v>5</v>
      </c>
      <c r="FNN19" s="34" t="s">
        <v>169</v>
      </c>
      <c r="FNO19" s="35" t="s">
        <v>128</v>
      </c>
      <c r="FNP19" s="35" t="s">
        <v>170</v>
      </c>
      <c r="FNQ19" s="35" t="s">
        <v>149</v>
      </c>
      <c r="FNR19" s="33" t="s">
        <v>14</v>
      </c>
      <c r="FNS19" s="36">
        <v>44774</v>
      </c>
      <c r="FNT19" s="36">
        <v>44958</v>
      </c>
      <c r="FNU19" s="27">
        <v>33000</v>
      </c>
      <c r="FNV19" s="85">
        <f>FNU19*0.0287</f>
        <v>947.1</v>
      </c>
      <c r="FNW19" s="81">
        <v>0</v>
      </c>
      <c r="FNX19" s="81">
        <f>FNU19*3.04%</f>
        <v>1003.2</v>
      </c>
      <c r="FNY19" s="85">
        <v>225</v>
      </c>
      <c r="FNZ19" s="105">
        <f>SUM(FNV19:FNY19)</f>
        <v>2175.3000000000002</v>
      </c>
      <c r="FOA19" s="106"/>
      <c r="FOB19" s="86">
        <f>FNU19-FNZ19</f>
        <v>30824.7</v>
      </c>
      <c r="FOC19" s="84">
        <v>5</v>
      </c>
      <c r="FOD19" s="34" t="s">
        <v>169</v>
      </c>
      <c r="FOE19" s="35" t="s">
        <v>128</v>
      </c>
      <c r="FOF19" s="35" t="s">
        <v>170</v>
      </c>
      <c r="FOG19" s="35" t="s">
        <v>149</v>
      </c>
      <c r="FOH19" s="33" t="s">
        <v>14</v>
      </c>
      <c r="FOI19" s="36">
        <v>44774</v>
      </c>
      <c r="FOJ19" s="36">
        <v>44958</v>
      </c>
      <c r="FOK19" s="27">
        <v>33000</v>
      </c>
      <c r="FOL19" s="85">
        <f>FOK19*0.0287</f>
        <v>947.1</v>
      </c>
      <c r="FOM19" s="81">
        <v>0</v>
      </c>
      <c r="FON19" s="81">
        <f>FOK19*3.04%</f>
        <v>1003.2</v>
      </c>
      <c r="FOO19" s="85">
        <v>225</v>
      </c>
      <c r="FOP19" s="105">
        <f>SUM(FOL19:FOO19)</f>
        <v>2175.3000000000002</v>
      </c>
      <c r="FOQ19" s="106"/>
      <c r="FOR19" s="86">
        <f>FOK19-FOP19</f>
        <v>30824.7</v>
      </c>
      <c r="FOS19" s="84">
        <v>5</v>
      </c>
      <c r="FOT19" s="34" t="s">
        <v>169</v>
      </c>
      <c r="FOU19" s="35" t="s">
        <v>128</v>
      </c>
      <c r="FOV19" s="35" t="s">
        <v>170</v>
      </c>
      <c r="FOW19" s="35" t="s">
        <v>149</v>
      </c>
      <c r="FOX19" s="33" t="s">
        <v>14</v>
      </c>
      <c r="FOY19" s="36">
        <v>44774</v>
      </c>
      <c r="FOZ19" s="36">
        <v>44958</v>
      </c>
      <c r="FPA19" s="27">
        <v>33000</v>
      </c>
      <c r="FPB19" s="85">
        <f>FPA19*0.0287</f>
        <v>947.1</v>
      </c>
      <c r="FPC19" s="81">
        <v>0</v>
      </c>
      <c r="FPD19" s="81">
        <f>FPA19*3.04%</f>
        <v>1003.2</v>
      </c>
      <c r="FPE19" s="85">
        <v>225</v>
      </c>
      <c r="FPF19" s="105">
        <f>SUM(FPB19:FPE19)</f>
        <v>2175.3000000000002</v>
      </c>
      <c r="FPG19" s="106"/>
      <c r="FPH19" s="86">
        <f>FPA19-FPF19</f>
        <v>30824.7</v>
      </c>
      <c r="FPI19" s="84">
        <v>5</v>
      </c>
      <c r="FPJ19" s="34" t="s">
        <v>169</v>
      </c>
      <c r="FPK19" s="35" t="s">
        <v>128</v>
      </c>
      <c r="FPL19" s="35" t="s">
        <v>170</v>
      </c>
      <c r="FPM19" s="35" t="s">
        <v>149</v>
      </c>
      <c r="FPN19" s="33" t="s">
        <v>14</v>
      </c>
      <c r="FPO19" s="36">
        <v>44774</v>
      </c>
      <c r="FPP19" s="36">
        <v>44958</v>
      </c>
      <c r="FPQ19" s="27">
        <v>33000</v>
      </c>
      <c r="FPR19" s="85">
        <f>FPQ19*0.0287</f>
        <v>947.1</v>
      </c>
      <c r="FPS19" s="81">
        <v>0</v>
      </c>
      <c r="FPT19" s="81">
        <f>FPQ19*3.04%</f>
        <v>1003.2</v>
      </c>
      <c r="FPU19" s="85">
        <v>225</v>
      </c>
      <c r="FPV19" s="105">
        <f>SUM(FPR19:FPU19)</f>
        <v>2175.3000000000002</v>
      </c>
      <c r="FPW19" s="106"/>
      <c r="FPX19" s="86">
        <f>FPQ19-FPV19</f>
        <v>30824.7</v>
      </c>
      <c r="FPY19" s="84">
        <v>5</v>
      </c>
      <c r="FPZ19" s="34" t="s">
        <v>169</v>
      </c>
      <c r="FQA19" s="35" t="s">
        <v>128</v>
      </c>
      <c r="FQB19" s="35" t="s">
        <v>170</v>
      </c>
      <c r="FQC19" s="35" t="s">
        <v>149</v>
      </c>
      <c r="FQD19" s="33" t="s">
        <v>14</v>
      </c>
      <c r="FQE19" s="36">
        <v>44774</v>
      </c>
      <c r="FQF19" s="36">
        <v>44958</v>
      </c>
      <c r="FQG19" s="27">
        <v>33000</v>
      </c>
      <c r="FQH19" s="85">
        <f>FQG19*0.0287</f>
        <v>947.1</v>
      </c>
      <c r="FQI19" s="81">
        <v>0</v>
      </c>
      <c r="FQJ19" s="81">
        <f>FQG19*3.04%</f>
        <v>1003.2</v>
      </c>
      <c r="FQK19" s="85">
        <v>225</v>
      </c>
      <c r="FQL19" s="105">
        <f>SUM(FQH19:FQK19)</f>
        <v>2175.3000000000002</v>
      </c>
      <c r="FQM19" s="106"/>
      <c r="FQN19" s="86">
        <f>FQG19-FQL19</f>
        <v>30824.7</v>
      </c>
      <c r="FQO19" s="84">
        <v>5</v>
      </c>
      <c r="FQP19" s="34" t="s">
        <v>169</v>
      </c>
      <c r="FQQ19" s="35" t="s">
        <v>128</v>
      </c>
      <c r="FQR19" s="35" t="s">
        <v>170</v>
      </c>
      <c r="FQS19" s="35" t="s">
        <v>149</v>
      </c>
      <c r="FQT19" s="33" t="s">
        <v>14</v>
      </c>
      <c r="FQU19" s="36">
        <v>44774</v>
      </c>
      <c r="FQV19" s="36">
        <v>44958</v>
      </c>
      <c r="FQW19" s="27">
        <v>33000</v>
      </c>
      <c r="FQX19" s="85">
        <f>FQW19*0.0287</f>
        <v>947.1</v>
      </c>
      <c r="FQY19" s="81">
        <v>0</v>
      </c>
      <c r="FQZ19" s="81">
        <f>FQW19*3.04%</f>
        <v>1003.2</v>
      </c>
      <c r="FRA19" s="85">
        <v>225</v>
      </c>
      <c r="FRB19" s="105">
        <f>SUM(FQX19:FRA19)</f>
        <v>2175.3000000000002</v>
      </c>
      <c r="FRC19" s="106"/>
      <c r="FRD19" s="86">
        <f>FQW19-FRB19</f>
        <v>30824.7</v>
      </c>
      <c r="FRE19" s="84">
        <v>5</v>
      </c>
      <c r="FRF19" s="34" t="s">
        <v>169</v>
      </c>
      <c r="FRG19" s="35" t="s">
        <v>128</v>
      </c>
      <c r="FRH19" s="35" t="s">
        <v>170</v>
      </c>
      <c r="FRI19" s="35" t="s">
        <v>149</v>
      </c>
      <c r="FRJ19" s="33" t="s">
        <v>14</v>
      </c>
      <c r="FRK19" s="36">
        <v>44774</v>
      </c>
      <c r="FRL19" s="36">
        <v>44958</v>
      </c>
      <c r="FRM19" s="27">
        <v>33000</v>
      </c>
      <c r="FRN19" s="85">
        <f>FRM19*0.0287</f>
        <v>947.1</v>
      </c>
      <c r="FRO19" s="81">
        <v>0</v>
      </c>
      <c r="FRP19" s="81">
        <f>FRM19*3.04%</f>
        <v>1003.2</v>
      </c>
      <c r="FRQ19" s="85">
        <v>225</v>
      </c>
      <c r="FRR19" s="105">
        <f>SUM(FRN19:FRQ19)</f>
        <v>2175.3000000000002</v>
      </c>
      <c r="FRS19" s="106"/>
      <c r="FRT19" s="86">
        <f>FRM19-FRR19</f>
        <v>30824.7</v>
      </c>
      <c r="FRU19" s="84">
        <v>5</v>
      </c>
      <c r="FRV19" s="34" t="s">
        <v>169</v>
      </c>
      <c r="FRW19" s="35" t="s">
        <v>128</v>
      </c>
      <c r="FRX19" s="35" t="s">
        <v>170</v>
      </c>
      <c r="FRY19" s="35" t="s">
        <v>149</v>
      </c>
      <c r="FRZ19" s="33" t="s">
        <v>14</v>
      </c>
      <c r="FSA19" s="36">
        <v>44774</v>
      </c>
      <c r="FSB19" s="36">
        <v>44958</v>
      </c>
      <c r="FSC19" s="27">
        <v>33000</v>
      </c>
      <c r="FSD19" s="85">
        <f>FSC19*0.0287</f>
        <v>947.1</v>
      </c>
      <c r="FSE19" s="81">
        <v>0</v>
      </c>
      <c r="FSF19" s="81">
        <f>FSC19*3.04%</f>
        <v>1003.2</v>
      </c>
      <c r="FSG19" s="85">
        <v>225</v>
      </c>
      <c r="FSH19" s="105">
        <f>SUM(FSD19:FSG19)</f>
        <v>2175.3000000000002</v>
      </c>
      <c r="FSI19" s="106"/>
      <c r="FSJ19" s="86">
        <f>FSC19-FSH19</f>
        <v>30824.7</v>
      </c>
      <c r="FSK19" s="84">
        <v>5</v>
      </c>
      <c r="FSL19" s="34" t="s">
        <v>169</v>
      </c>
      <c r="FSM19" s="35" t="s">
        <v>128</v>
      </c>
      <c r="FSN19" s="35" t="s">
        <v>170</v>
      </c>
      <c r="FSO19" s="35" t="s">
        <v>149</v>
      </c>
      <c r="FSP19" s="33" t="s">
        <v>14</v>
      </c>
      <c r="FSQ19" s="36">
        <v>44774</v>
      </c>
      <c r="FSR19" s="36">
        <v>44958</v>
      </c>
      <c r="FSS19" s="27">
        <v>33000</v>
      </c>
      <c r="FST19" s="85">
        <f>FSS19*0.0287</f>
        <v>947.1</v>
      </c>
      <c r="FSU19" s="81">
        <v>0</v>
      </c>
      <c r="FSV19" s="81">
        <f>FSS19*3.04%</f>
        <v>1003.2</v>
      </c>
      <c r="FSW19" s="85">
        <v>225</v>
      </c>
      <c r="FSX19" s="105">
        <f>SUM(FST19:FSW19)</f>
        <v>2175.3000000000002</v>
      </c>
      <c r="FSY19" s="106"/>
      <c r="FSZ19" s="86">
        <f>FSS19-FSX19</f>
        <v>30824.7</v>
      </c>
      <c r="FTA19" s="84">
        <v>5</v>
      </c>
      <c r="FTB19" s="34" t="s">
        <v>169</v>
      </c>
      <c r="FTC19" s="35" t="s">
        <v>128</v>
      </c>
      <c r="FTD19" s="35" t="s">
        <v>170</v>
      </c>
      <c r="FTE19" s="35" t="s">
        <v>149</v>
      </c>
      <c r="FTF19" s="33" t="s">
        <v>14</v>
      </c>
      <c r="FTG19" s="36">
        <v>44774</v>
      </c>
      <c r="FTH19" s="36">
        <v>44958</v>
      </c>
      <c r="FTI19" s="27">
        <v>33000</v>
      </c>
      <c r="FTJ19" s="85">
        <f>FTI19*0.0287</f>
        <v>947.1</v>
      </c>
      <c r="FTK19" s="81">
        <v>0</v>
      </c>
      <c r="FTL19" s="81">
        <f>FTI19*3.04%</f>
        <v>1003.2</v>
      </c>
      <c r="FTM19" s="85">
        <v>225</v>
      </c>
      <c r="FTN19" s="105">
        <f>SUM(FTJ19:FTM19)</f>
        <v>2175.3000000000002</v>
      </c>
      <c r="FTO19" s="106"/>
      <c r="FTP19" s="86">
        <f>FTI19-FTN19</f>
        <v>30824.7</v>
      </c>
      <c r="FTQ19" s="84">
        <v>5</v>
      </c>
      <c r="FTR19" s="34" t="s">
        <v>169</v>
      </c>
      <c r="FTS19" s="35" t="s">
        <v>128</v>
      </c>
      <c r="FTT19" s="35" t="s">
        <v>170</v>
      </c>
      <c r="FTU19" s="35" t="s">
        <v>149</v>
      </c>
      <c r="FTV19" s="33" t="s">
        <v>14</v>
      </c>
      <c r="FTW19" s="36">
        <v>44774</v>
      </c>
      <c r="FTX19" s="36">
        <v>44958</v>
      </c>
      <c r="FTY19" s="27">
        <v>33000</v>
      </c>
      <c r="FTZ19" s="85">
        <f>FTY19*0.0287</f>
        <v>947.1</v>
      </c>
      <c r="FUA19" s="81">
        <v>0</v>
      </c>
      <c r="FUB19" s="81">
        <f>FTY19*3.04%</f>
        <v>1003.2</v>
      </c>
      <c r="FUC19" s="85">
        <v>225</v>
      </c>
      <c r="FUD19" s="105">
        <f>SUM(FTZ19:FUC19)</f>
        <v>2175.3000000000002</v>
      </c>
      <c r="FUE19" s="106"/>
      <c r="FUF19" s="86">
        <f>FTY19-FUD19</f>
        <v>30824.7</v>
      </c>
      <c r="FUG19" s="84">
        <v>5</v>
      </c>
      <c r="FUH19" s="34" t="s">
        <v>169</v>
      </c>
      <c r="FUI19" s="35" t="s">
        <v>128</v>
      </c>
      <c r="FUJ19" s="35" t="s">
        <v>170</v>
      </c>
      <c r="FUK19" s="35" t="s">
        <v>149</v>
      </c>
      <c r="FUL19" s="33" t="s">
        <v>14</v>
      </c>
      <c r="FUM19" s="36">
        <v>44774</v>
      </c>
      <c r="FUN19" s="36">
        <v>44958</v>
      </c>
      <c r="FUO19" s="27">
        <v>33000</v>
      </c>
      <c r="FUP19" s="85">
        <f>FUO19*0.0287</f>
        <v>947.1</v>
      </c>
      <c r="FUQ19" s="81">
        <v>0</v>
      </c>
      <c r="FUR19" s="81">
        <f>FUO19*3.04%</f>
        <v>1003.2</v>
      </c>
      <c r="FUS19" s="85">
        <v>225</v>
      </c>
      <c r="FUT19" s="105">
        <f>SUM(FUP19:FUS19)</f>
        <v>2175.3000000000002</v>
      </c>
      <c r="FUU19" s="106"/>
      <c r="FUV19" s="86">
        <f>FUO19-FUT19</f>
        <v>30824.7</v>
      </c>
      <c r="FUW19" s="84">
        <v>5</v>
      </c>
      <c r="FUX19" s="34" t="s">
        <v>169</v>
      </c>
      <c r="FUY19" s="35" t="s">
        <v>128</v>
      </c>
      <c r="FUZ19" s="35" t="s">
        <v>170</v>
      </c>
      <c r="FVA19" s="35" t="s">
        <v>149</v>
      </c>
      <c r="FVB19" s="33" t="s">
        <v>14</v>
      </c>
      <c r="FVC19" s="36">
        <v>44774</v>
      </c>
      <c r="FVD19" s="36">
        <v>44958</v>
      </c>
      <c r="FVE19" s="27">
        <v>33000</v>
      </c>
      <c r="FVF19" s="85">
        <f>FVE19*0.0287</f>
        <v>947.1</v>
      </c>
      <c r="FVG19" s="81">
        <v>0</v>
      </c>
      <c r="FVH19" s="81">
        <f>FVE19*3.04%</f>
        <v>1003.2</v>
      </c>
      <c r="FVI19" s="85">
        <v>225</v>
      </c>
      <c r="FVJ19" s="105">
        <f>SUM(FVF19:FVI19)</f>
        <v>2175.3000000000002</v>
      </c>
      <c r="FVK19" s="106"/>
      <c r="FVL19" s="86">
        <f>FVE19-FVJ19</f>
        <v>30824.7</v>
      </c>
      <c r="FVM19" s="84">
        <v>5</v>
      </c>
      <c r="FVN19" s="34" t="s">
        <v>169</v>
      </c>
      <c r="FVO19" s="35" t="s">
        <v>128</v>
      </c>
      <c r="FVP19" s="35" t="s">
        <v>170</v>
      </c>
      <c r="FVQ19" s="35" t="s">
        <v>149</v>
      </c>
      <c r="FVR19" s="33" t="s">
        <v>14</v>
      </c>
      <c r="FVS19" s="36">
        <v>44774</v>
      </c>
      <c r="FVT19" s="36">
        <v>44958</v>
      </c>
      <c r="FVU19" s="27">
        <v>33000</v>
      </c>
      <c r="FVV19" s="85">
        <f>FVU19*0.0287</f>
        <v>947.1</v>
      </c>
      <c r="FVW19" s="81">
        <v>0</v>
      </c>
      <c r="FVX19" s="81">
        <f>FVU19*3.04%</f>
        <v>1003.2</v>
      </c>
      <c r="FVY19" s="85">
        <v>225</v>
      </c>
      <c r="FVZ19" s="105">
        <f>SUM(FVV19:FVY19)</f>
        <v>2175.3000000000002</v>
      </c>
      <c r="FWA19" s="106"/>
      <c r="FWB19" s="86">
        <f>FVU19-FVZ19</f>
        <v>30824.7</v>
      </c>
      <c r="FWC19" s="84">
        <v>5</v>
      </c>
      <c r="FWD19" s="34" t="s">
        <v>169</v>
      </c>
      <c r="FWE19" s="35" t="s">
        <v>128</v>
      </c>
      <c r="FWF19" s="35" t="s">
        <v>170</v>
      </c>
      <c r="FWG19" s="35" t="s">
        <v>149</v>
      </c>
      <c r="FWH19" s="33" t="s">
        <v>14</v>
      </c>
      <c r="FWI19" s="36">
        <v>44774</v>
      </c>
      <c r="FWJ19" s="36">
        <v>44958</v>
      </c>
      <c r="FWK19" s="27">
        <v>33000</v>
      </c>
      <c r="FWL19" s="85">
        <f>FWK19*0.0287</f>
        <v>947.1</v>
      </c>
      <c r="FWM19" s="81">
        <v>0</v>
      </c>
      <c r="FWN19" s="81">
        <f>FWK19*3.04%</f>
        <v>1003.2</v>
      </c>
      <c r="FWO19" s="85">
        <v>225</v>
      </c>
      <c r="FWP19" s="105">
        <f>SUM(FWL19:FWO19)</f>
        <v>2175.3000000000002</v>
      </c>
      <c r="FWQ19" s="106"/>
      <c r="FWR19" s="86">
        <f>FWK19-FWP19</f>
        <v>30824.7</v>
      </c>
      <c r="FWS19" s="84">
        <v>5</v>
      </c>
      <c r="FWT19" s="34" t="s">
        <v>169</v>
      </c>
      <c r="FWU19" s="35" t="s">
        <v>128</v>
      </c>
      <c r="FWV19" s="35" t="s">
        <v>170</v>
      </c>
      <c r="FWW19" s="35" t="s">
        <v>149</v>
      </c>
      <c r="FWX19" s="33" t="s">
        <v>14</v>
      </c>
      <c r="FWY19" s="36">
        <v>44774</v>
      </c>
      <c r="FWZ19" s="36">
        <v>44958</v>
      </c>
      <c r="FXA19" s="27">
        <v>33000</v>
      </c>
      <c r="FXB19" s="85">
        <f>FXA19*0.0287</f>
        <v>947.1</v>
      </c>
      <c r="FXC19" s="81">
        <v>0</v>
      </c>
      <c r="FXD19" s="81">
        <f>FXA19*3.04%</f>
        <v>1003.2</v>
      </c>
      <c r="FXE19" s="85">
        <v>225</v>
      </c>
      <c r="FXF19" s="105">
        <f>SUM(FXB19:FXE19)</f>
        <v>2175.3000000000002</v>
      </c>
      <c r="FXG19" s="106"/>
      <c r="FXH19" s="86">
        <f>FXA19-FXF19</f>
        <v>30824.7</v>
      </c>
      <c r="FXI19" s="84">
        <v>5</v>
      </c>
      <c r="FXJ19" s="34" t="s">
        <v>169</v>
      </c>
      <c r="FXK19" s="35" t="s">
        <v>128</v>
      </c>
      <c r="FXL19" s="35" t="s">
        <v>170</v>
      </c>
      <c r="FXM19" s="35" t="s">
        <v>149</v>
      </c>
      <c r="FXN19" s="33" t="s">
        <v>14</v>
      </c>
      <c r="FXO19" s="36">
        <v>44774</v>
      </c>
      <c r="FXP19" s="36">
        <v>44958</v>
      </c>
      <c r="FXQ19" s="27">
        <v>33000</v>
      </c>
      <c r="FXR19" s="85">
        <f>FXQ19*0.0287</f>
        <v>947.1</v>
      </c>
      <c r="FXS19" s="81">
        <v>0</v>
      </c>
      <c r="FXT19" s="81">
        <f>FXQ19*3.04%</f>
        <v>1003.2</v>
      </c>
      <c r="FXU19" s="85">
        <v>225</v>
      </c>
      <c r="FXV19" s="105">
        <f>SUM(FXR19:FXU19)</f>
        <v>2175.3000000000002</v>
      </c>
      <c r="FXW19" s="106"/>
      <c r="FXX19" s="86">
        <f>FXQ19-FXV19</f>
        <v>30824.7</v>
      </c>
      <c r="FXY19" s="84">
        <v>5</v>
      </c>
      <c r="FXZ19" s="34" t="s">
        <v>169</v>
      </c>
      <c r="FYA19" s="35" t="s">
        <v>128</v>
      </c>
      <c r="FYB19" s="35" t="s">
        <v>170</v>
      </c>
      <c r="FYC19" s="35" t="s">
        <v>149</v>
      </c>
      <c r="FYD19" s="33" t="s">
        <v>14</v>
      </c>
      <c r="FYE19" s="36">
        <v>44774</v>
      </c>
      <c r="FYF19" s="36">
        <v>44958</v>
      </c>
      <c r="FYG19" s="27">
        <v>33000</v>
      </c>
      <c r="FYH19" s="85">
        <f>FYG19*0.0287</f>
        <v>947.1</v>
      </c>
      <c r="FYI19" s="81">
        <v>0</v>
      </c>
      <c r="FYJ19" s="81">
        <f>FYG19*3.04%</f>
        <v>1003.2</v>
      </c>
      <c r="FYK19" s="85">
        <v>225</v>
      </c>
      <c r="FYL19" s="105">
        <f>SUM(FYH19:FYK19)</f>
        <v>2175.3000000000002</v>
      </c>
      <c r="FYM19" s="106"/>
      <c r="FYN19" s="86">
        <f>FYG19-FYL19</f>
        <v>30824.7</v>
      </c>
      <c r="FYO19" s="84">
        <v>5</v>
      </c>
      <c r="FYP19" s="34" t="s">
        <v>169</v>
      </c>
      <c r="FYQ19" s="35" t="s">
        <v>128</v>
      </c>
      <c r="FYR19" s="35" t="s">
        <v>170</v>
      </c>
      <c r="FYS19" s="35" t="s">
        <v>149</v>
      </c>
      <c r="FYT19" s="33" t="s">
        <v>14</v>
      </c>
      <c r="FYU19" s="36">
        <v>44774</v>
      </c>
      <c r="FYV19" s="36">
        <v>44958</v>
      </c>
      <c r="FYW19" s="27">
        <v>33000</v>
      </c>
      <c r="FYX19" s="85">
        <f>FYW19*0.0287</f>
        <v>947.1</v>
      </c>
      <c r="FYY19" s="81">
        <v>0</v>
      </c>
      <c r="FYZ19" s="81">
        <f>FYW19*3.04%</f>
        <v>1003.2</v>
      </c>
      <c r="FZA19" s="85">
        <v>225</v>
      </c>
      <c r="FZB19" s="105">
        <f>SUM(FYX19:FZA19)</f>
        <v>2175.3000000000002</v>
      </c>
      <c r="FZC19" s="106"/>
      <c r="FZD19" s="86">
        <f>FYW19-FZB19</f>
        <v>30824.7</v>
      </c>
      <c r="FZE19" s="84">
        <v>5</v>
      </c>
      <c r="FZF19" s="34" t="s">
        <v>169</v>
      </c>
      <c r="FZG19" s="35" t="s">
        <v>128</v>
      </c>
      <c r="FZH19" s="35" t="s">
        <v>170</v>
      </c>
      <c r="FZI19" s="35" t="s">
        <v>149</v>
      </c>
      <c r="FZJ19" s="33" t="s">
        <v>14</v>
      </c>
      <c r="FZK19" s="36">
        <v>44774</v>
      </c>
      <c r="FZL19" s="36">
        <v>44958</v>
      </c>
      <c r="FZM19" s="27">
        <v>33000</v>
      </c>
      <c r="FZN19" s="85">
        <f>FZM19*0.0287</f>
        <v>947.1</v>
      </c>
      <c r="FZO19" s="81">
        <v>0</v>
      </c>
      <c r="FZP19" s="81">
        <f>FZM19*3.04%</f>
        <v>1003.2</v>
      </c>
      <c r="FZQ19" s="85">
        <v>225</v>
      </c>
      <c r="FZR19" s="105">
        <f>SUM(FZN19:FZQ19)</f>
        <v>2175.3000000000002</v>
      </c>
      <c r="FZS19" s="106"/>
      <c r="FZT19" s="86">
        <f>FZM19-FZR19</f>
        <v>30824.7</v>
      </c>
      <c r="FZU19" s="84">
        <v>5</v>
      </c>
      <c r="FZV19" s="34" t="s">
        <v>169</v>
      </c>
      <c r="FZW19" s="35" t="s">
        <v>128</v>
      </c>
      <c r="FZX19" s="35" t="s">
        <v>170</v>
      </c>
      <c r="FZY19" s="35" t="s">
        <v>149</v>
      </c>
      <c r="FZZ19" s="33" t="s">
        <v>14</v>
      </c>
      <c r="GAA19" s="36">
        <v>44774</v>
      </c>
      <c r="GAB19" s="36">
        <v>44958</v>
      </c>
      <c r="GAC19" s="27">
        <v>33000</v>
      </c>
      <c r="GAD19" s="85">
        <f>GAC19*0.0287</f>
        <v>947.1</v>
      </c>
      <c r="GAE19" s="81">
        <v>0</v>
      </c>
      <c r="GAF19" s="81">
        <f>GAC19*3.04%</f>
        <v>1003.2</v>
      </c>
      <c r="GAG19" s="85">
        <v>225</v>
      </c>
      <c r="GAH19" s="105">
        <f>SUM(GAD19:GAG19)</f>
        <v>2175.3000000000002</v>
      </c>
      <c r="GAI19" s="106"/>
      <c r="GAJ19" s="86">
        <f>GAC19-GAH19</f>
        <v>30824.7</v>
      </c>
      <c r="GAK19" s="84">
        <v>5</v>
      </c>
      <c r="GAL19" s="34" t="s">
        <v>169</v>
      </c>
      <c r="GAM19" s="35" t="s">
        <v>128</v>
      </c>
      <c r="GAN19" s="35" t="s">
        <v>170</v>
      </c>
      <c r="GAO19" s="35" t="s">
        <v>149</v>
      </c>
      <c r="GAP19" s="33" t="s">
        <v>14</v>
      </c>
      <c r="GAQ19" s="36">
        <v>44774</v>
      </c>
      <c r="GAR19" s="36">
        <v>44958</v>
      </c>
      <c r="GAS19" s="27">
        <v>33000</v>
      </c>
      <c r="GAT19" s="85">
        <f>GAS19*0.0287</f>
        <v>947.1</v>
      </c>
      <c r="GAU19" s="81">
        <v>0</v>
      </c>
      <c r="GAV19" s="81">
        <f>GAS19*3.04%</f>
        <v>1003.2</v>
      </c>
      <c r="GAW19" s="85">
        <v>225</v>
      </c>
      <c r="GAX19" s="105">
        <f>SUM(GAT19:GAW19)</f>
        <v>2175.3000000000002</v>
      </c>
      <c r="GAY19" s="106"/>
      <c r="GAZ19" s="86">
        <f>GAS19-GAX19</f>
        <v>30824.7</v>
      </c>
      <c r="GBA19" s="84">
        <v>5</v>
      </c>
      <c r="GBB19" s="34" t="s">
        <v>169</v>
      </c>
      <c r="GBC19" s="35" t="s">
        <v>128</v>
      </c>
      <c r="GBD19" s="35" t="s">
        <v>170</v>
      </c>
      <c r="GBE19" s="35" t="s">
        <v>149</v>
      </c>
      <c r="GBF19" s="33" t="s">
        <v>14</v>
      </c>
      <c r="GBG19" s="36">
        <v>44774</v>
      </c>
      <c r="GBH19" s="36">
        <v>44958</v>
      </c>
      <c r="GBI19" s="27">
        <v>33000</v>
      </c>
      <c r="GBJ19" s="85">
        <f>GBI19*0.0287</f>
        <v>947.1</v>
      </c>
      <c r="GBK19" s="81">
        <v>0</v>
      </c>
      <c r="GBL19" s="81">
        <f>GBI19*3.04%</f>
        <v>1003.2</v>
      </c>
      <c r="GBM19" s="85">
        <v>225</v>
      </c>
      <c r="GBN19" s="105">
        <f>SUM(GBJ19:GBM19)</f>
        <v>2175.3000000000002</v>
      </c>
      <c r="GBO19" s="106"/>
      <c r="GBP19" s="86">
        <f>GBI19-GBN19</f>
        <v>30824.7</v>
      </c>
      <c r="GBQ19" s="84">
        <v>5</v>
      </c>
      <c r="GBR19" s="34" t="s">
        <v>169</v>
      </c>
      <c r="GBS19" s="35" t="s">
        <v>128</v>
      </c>
      <c r="GBT19" s="35" t="s">
        <v>170</v>
      </c>
      <c r="GBU19" s="35" t="s">
        <v>149</v>
      </c>
      <c r="GBV19" s="33" t="s">
        <v>14</v>
      </c>
      <c r="GBW19" s="36">
        <v>44774</v>
      </c>
      <c r="GBX19" s="36">
        <v>44958</v>
      </c>
      <c r="GBY19" s="27">
        <v>33000</v>
      </c>
      <c r="GBZ19" s="85">
        <f>GBY19*0.0287</f>
        <v>947.1</v>
      </c>
      <c r="GCA19" s="81">
        <v>0</v>
      </c>
      <c r="GCB19" s="81">
        <f>GBY19*3.04%</f>
        <v>1003.2</v>
      </c>
      <c r="GCC19" s="85">
        <v>225</v>
      </c>
      <c r="GCD19" s="105">
        <f>SUM(GBZ19:GCC19)</f>
        <v>2175.3000000000002</v>
      </c>
      <c r="GCE19" s="106"/>
      <c r="GCF19" s="86">
        <f>GBY19-GCD19</f>
        <v>30824.7</v>
      </c>
      <c r="GCG19" s="84">
        <v>5</v>
      </c>
      <c r="GCH19" s="34" t="s">
        <v>169</v>
      </c>
      <c r="GCI19" s="35" t="s">
        <v>128</v>
      </c>
      <c r="GCJ19" s="35" t="s">
        <v>170</v>
      </c>
      <c r="GCK19" s="35" t="s">
        <v>149</v>
      </c>
      <c r="GCL19" s="33" t="s">
        <v>14</v>
      </c>
      <c r="GCM19" s="36">
        <v>44774</v>
      </c>
      <c r="GCN19" s="36">
        <v>44958</v>
      </c>
      <c r="GCO19" s="27">
        <v>33000</v>
      </c>
      <c r="GCP19" s="85">
        <f>GCO19*0.0287</f>
        <v>947.1</v>
      </c>
      <c r="GCQ19" s="81">
        <v>0</v>
      </c>
      <c r="GCR19" s="81">
        <f>GCO19*3.04%</f>
        <v>1003.2</v>
      </c>
      <c r="GCS19" s="85">
        <v>225</v>
      </c>
      <c r="GCT19" s="105">
        <f>SUM(GCP19:GCS19)</f>
        <v>2175.3000000000002</v>
      </c>
      <c r="GCU19" s="106"/>
      <c r="GCV19" s="86">
        <f>GCO19-GCT19</f>
        <v>30824.7</v>
      </c>
      <c r="GCW19" s="84">
        <v>5</v>
      </c>
      <c r="GCX19" s="34" t="s">
        <v>169</v>
      </c>
      <c r="GCY19" s="35" t="s">
        <v>128</v>
      </c>
      <c r="GCZ19" s="35" t="s">
        <v>170</v>
      </c>
      <c r="GDA19" s="35" t="s">
        <v>149</v>
      </c>
      <c r="GDB19" s="33" t="s">
        <v>14</v>
      </c>
      <c r="GDC19" s="36">
        <v>44774</v>
      </c>
      <c r="GDD19" s="36">
        <v>44958</v>
      </c>
      <c r="GDE19" s="27">
        <v>33000</v>
      </c>
      <c r="GDF19" s="85">
        <f>GDE19*0.0287</f>
        <v>947.1</v>
      </c>
      <c r="GDG19" s="81">
        <v>0</v>
      </c>
      <c r="GDH19" s="81">
        <f>GDE19*3.04%</f>
        <v>1003.2</v>
      </c>
      <c r="GDI19" s="85">
        <v>225</v>
      </c>
      <c r="GDJ19" s="105">
        <f>SUM(GDF19:GDI19)</f>
        <v>2175.3000000000002</v>
      </c>
      <c r="GDK19" s="106"/>
      <c r="GDL19" s="86">
        <f>GDE19-GDJ19</f>
        <v>30824.7</v>
      </c>
      <c r="GDM19" s="84">
        <v>5</v>
      </c>
      <c r="GDN19" s="34" t="s">
        <v>169</v>
      </c>
      <c r="GDO19" s="35" t="s">
        <v>128</v>
      </c>
      <c r="GDP19" s="35" t="s">
        <v>170</v>
      </c>
      <c r="GDQ19" s="35" t="s">
        <v>149</v>
      </c>
      <c r="GDR19" s="33" t="s">
        <v>14</v>
      </c>
      <c r="GDS19" s="36">
        <v>44774</v>
      </c>
      <c r="GDT19" s="36">
        <v>44958</v>
      </c>
      <c r="GDU19" s="27">
        <v>33000</v>
      </c>
      <c r="GDV19" s="85">
        <f>GDU19*0.0287</f>
        <v>947.1</v>
      </c>
      <c r="GDW19" s="81">
        <v>0</v>
      </c>
      <c r="GDX19" s="81">
        <f>GDU19*3.04%</f>
        <v>1003.2</v>
      </c>
      <c r="GDY19" s="85">
        <v>225</v>
      </c>
      <c r="GDZ19" s="105">
        <f>SUM(GDV19:GDY19)</f>
        <v>2175.3000000000002</v>
      </c>
      <c r="GEA19" s="106"/>
      <c r="GEB19" s="86">
        <f>GDU19-GDZ19</f>
        <v>30824.7</v>
      </c>
      <c r="GEC19" s="84">
        <v>5</v>
      </c>
      <c r="GED19" s="34" t="s">
        <v>169</v>
      </c>
      <c r="GEE19" s="35" t="s">
        <v>128</v>
      </c>
      <c r="GEF19" s="35" t="s">
        <v>170</v>
      </c>
      <c r="GEG19" s="35" t="s">
        <v>149</v>
      </c>
      <c r="GEH19" s="33" t="s">
        <v>14</v>
      </c>
      <c r="GEI19" s="36">
        <v>44774</v>
      </c>
      <c r="GEJ19" s="36">
        <v>44958</v>
      </c>
      <c r="GEK19" s="27">
        <v>33000</v>
      </c>
      <c r="GEL19" s="85">
        <f>GEK19*0.0287</f>
        <v>947.1</v>
      </c>
      <c r="GEM19" s="81">
        <v>0</v>
      </c>
      <c r="GEN19" s="81">
        <f>GEK19*3.04%</f>
        <v>1003.2</v>
      </c>
      <c r="GEO19" s="85">
        <v>225</v>
      </c>
      <c r="GEP19" s="105">
        <f>SUM(GEL19:GEO19)</f>
        <v>2175.3000000000002</v>
      </c>
      <c r="GEQ19" s="106"/>
      <c r="GER19" s="86">
        <f>GEK19-GEP19</f>
        <v>30824.7</v>
      </c>
      <c r="GES19" s="84">
        <v>5</v>
      </c>
      <c r="GET19" s="34" t="s">
        <v>169</v>
      </c>
      <c r="GEU19" s="35" t="s">
        <v>128</v>
      </c>
      <c r="GEV19" s="35" t="s">
        <v>170</v>
      </c>
      <c r="GEW19" s="35" t="s">
        <v>149</v>
      </c>
      <c r="GEX19" s="33" t="s">
        <v>14</v>
      </c>
      <c r="GEY19" s="36">
        <v>44774</v>
      </c>
      <c r="GEZ19" s="36">
        <v>44958</v>
      </c>
      <c r="GFA19" s="27">
        <v>33000</v>
      </c>
      <c r="GFB19" s="85">
        <f>GFA19*0.0287</f>
        <v>947.1</v>
      </c>
      <c r="GFC19" s="81">
        <v>0</v>
      </c>
      <c r="GFD19" s="81">
        <f>GFA19*3.04%</f>
        <v>1003.2</v>
      </c>
      <c r="GFE19" s="85">
        <v>225</v>
      </c>
      <c r="GFF19" s="105">
        <f>SUM(GFB19:GFE19)</f>
        <v>2175.3000000000002</v>
      </c>
      <c r="GFG19" s="106"/>
      <c r="GFH19" s="86">
        <f>GFA19-GFF19</f>
        <v>30824.7</v>
      </c>
      <c r="GFI19" s="84">
        <v>5</v>
      </c>
      <c r="GFJ19" s="34" t="s">
        <v>169</v>
      </c>
      <c r="GFK19" s="35" t="s">
        <v>128</v>
      </c>
      <c r="GFL19" s="35" t="s">
        <v>170</v>
      </c>
      <c r="GFM19" s="35" t="s">
        <v>149</v>
      </c>
      <c r="GFN19" s="33" t="s">
        <v>14</v>
      </c>
      <c r="GFO19" s="36">
        <v>44774</v>
      </c>
      <c r="GFP19" s="36">
        <v>44958</v>
      </c>
      <c r="GFQ19" s="27">
        <v>33000</v>
      </c>
      <c r="GFR19" s="85">
        <f>GFQ19*0.0287</f>
        <v>947.1</v>
      </c>
      <c r="GFS19" s="81">
        <v>0</v>
      </c>
      <c r="GFT19" s="81">
        <f>GFQ19*3.04%</f>
        <v>1003.2</v>
      </c>
      <c r="GFU19" s="85">
        <v>225</v>
      </c>
      <c r="GFV19" s="105">
        <f>SUM(GFR19:GFU19)</f>
        <v>2175.3000000000002</v>
      </c>
      <c r="GFW19" s="106"/>
      <c r="GFX19" s="86">
        <f>GFQ19-GFV19</f>
        <v>30824.7</v>
      </c>
      <c r="GFY19" s="84">
        <v>5</v>
      </c>
      <c r="GFZ19" s="34" t="s">
        <v>169</v>
      </c>
      <c r="GGA19" s="35" t="s">
        <v>128</v>
      </c>
      <c r="GGB19" s="35" t="s">
        <v>170</v>
      </c>
      <c r="GGC19" s="35" t="s">
        <v>149</v>
      </c>
      <c r="GGD19" s="33" t="s">
        <v>14</v>
      </c>
      <c r="GGE19" s="36">
        <v>44774</v>
      </c>
      <c r="GGF19" s="36">
        <v>44958</v>
      </c>
      <c r="GGG19" s="27">
        <v>33000</v>
      </c>
      <c r="GGH19" s="85">
        <f>GGG19*0.0287</f>
        <v>947.1</v>
      </c>
      <c r="GGI19" s="81">
        <v>0</v>
      </c>
      <c r="GGJ19" s="81">
        <f>GGG19*3.04%</f>
        <v>1003.2</v>
      </c>
      <c r="GGK19" s="85">
        <v>225</v>
      </c>
      <c r="GGL19" s="105">
        <f>SUM(GGH19:GGK19)</f>
        <v>2175.3000000000002</v>
      </c>
      <c r="GGM19" s="106"/>
      <c r="GGN19" s="86">
        <f>GGG19-GGL19</f>
        <v>30824.7</v>
      </c>
      <c r="GGO19" s="84">
        <v>5</v>
      </c>
      <c r="GGP19" s="34" t="s">
        <v>169</v>
      </c>
      <c r="GGQ19" s="35" t="s">
        <v>128</v>
      </c>
      <c r="GGR19" s="35" t="s">
        <v>170</v>
      </c>
      <c r="GGS19" s="35" t="s">
        <v>149</v>
      </c>
      <c r="GGT19" s="33" t="s">
        <v>14</v>
      </c>
      <c r="GGU19" s="36">
        <v>44774</v>
      </c>
      <c r="GGV19" s="36">
        <v>44958</v>
      </c>
      <c r="GGW19" s="27">
        <v>33000</v>
      </c>
      <c r="GGX19" s="85">
        <f>GGW19*0.0287</f>
        <v>947.1</v>
      </c>
      <c r="GGY19" s="81">
        <v>0</v>
      </c>
      <c r="GGZ19" s="81">
        <f>GGW19*3.04%</f>
        <v>1003.2</v>
      </c>
      <c r="GHA19" s="85">
        <v>225</v>
      </c>
      <c r="GHB19" s="105">
        <f>SUM(GGX19:GHA19)</f>
        <v>2175.3000000000002</v>
      </c>
      <c r="GHC19" s="106"/>
      <c r="GHD19" s="86">
        <f>GGW19-GHB19</f>
        <v>30824.7</v>
      </c>
      <c r="GHE19" s="84">
        <v>5</v>
      </c>
      <c r="GHF19" s="34" t="s">
        <v>169</v>
      </c>
      <c r="GHG19" s="35" t="s">
        <v>128</v>
      </c>
      <c r="GHH19" s="35" t="s">
        <v>170</v>
      </c>
      <c r="GHI19" s="35" t="s">
        <v>149</v>
      </c>
      <c r="GHJ19" s="33" t="s">
        <v>14</v>
      </c>
      <c r="GHK19" s="36">
        <v>44774</v>
      </c>
      <c r="GHL19" s="36">
        <v>44958</v>
      </c>
      <c r="GHM19" s="27">
        <v>33000</v>
      </c>
      <c r="GHN19" s="85">
        <f>GHM19*0.0287</f>
        <v>947.1</v>
      </c>
      <c r="GHO19" s="81">
        <v>0</v>
      </c>
      <c r="GHP19" s="81">
        <f>GHM19*3.04%</f>
        <v>1003.2</v>
      </c>
      <c r="GHQ19" s="85">
        <v>225</v>
      </c>
      <c r="GHR19" s="105">
        <f>SUM(GHN19:GHQ19)</f>
        <v>2175.3000000000002</v>
      </c>
      <c r="GHS19" s="106"/>
      <c r="GHT19" s="86">
        <f>GHM19-GHR19</f>
        <v>30824.7</v>
      </c>
      <c r="GHU19" s="84">
        <v>5</v>
      </c>
      <c r="GHV19" s="34" t="s">
        <v>169</v>
      </c>
      <c r="GHW19" s="35" t="s">
        <v>128</v>
      </c>
      <c r="GHX19" s="35" t="s">
        <v>170</v>
      </c>
      <c r="GHY19" s="35" t="s">
        <v>149</v>
      </c>
      <c r="GHZ19" s="33" t="s">
        <v>14</v>
      </c>
      <c r="GIA19" s="36">
        <v>44774</v>
      </c>
      <c r="GIB19" s="36">
        <v>44958</v>
      </c>
      <c r="GIC19" s="27">
        <v>33000</v>
      </c>
      <c r="GID19" s="85">
        <f>GIC19*0.0287</f>
        <v>947.1</v>
      </c>
      <c r="GIE19" s="81">
        <v>0</v>
      </c>
      <c r="GIF19" s="81">
        <f>GIC19*3.04%</f>
        <v>1003.2</v>
      </c>
      <c r="GIG19" s="85">
        <v>225</v>
      </c>
      <c r="GIH19" s="105">
        <f>SUM(GID19:GIG19)</f>
        <v>2175.3000000000002</v>
      </c>
      <c r="GII19" s="106"/>
      <c r="GIJ19" s="86">
        <f>GIC19-GIH19</f>
        <v>30824.7</v>
      </c>
      <c r="GIK19" s="84">
        <v>5</v>
      </c>
      <c r="GIL19" s="34" t="s">
        <v>169</v>
      </c>
      <c r="GIM19" s="35" t="s">
        <v>128</v>
      </c>
      <c r="GIN19" s="35" t="s">
        <v>170</v>
      </c>
      <c r="GIO19" s="35" t="s">
        <v>149</v>
      </c>
      <c r="GIP19" s="33" t="s">
        <v>14</v>
      </c>
      <c r="GIQ19" s="36">
        <v>44774</v>
      </c>
      <c r="GIR19" s="36">
        <v>44958</v>
      </c>
      <c r="GIS19" s="27">
        <v>33000</v>
      </c>
      <c r="GIT19" s="85">
        <f>GIS19*0.0287</f>
        <v>947.1</v>
      </c>
      <c r="GIU19" s="81">
        <v>0</v>
      </c>
      <c r="GIV19" s="81">
        <f>GIS19*3.04%</f>
        <v>1003.2</v>
      </c>
      <c r="GIW19" s="85">
        <v>225</v>
      </c>
      <c r="GIX19" s="105">
        <f>SUM(GIT19:GIW19)</f>
        <v>2175.3000000000002</v>
      </c>
      <c r="GIY19" s="106"/>
      <c r="GIZ19" s="86">
        <f>GIS19-GIX19</f>
        <v>30824.7</v>
      </c>
      <c r="GJA19" s="84">
        <v>5</v>
      </c>
      <c r="GJB19" s="34" t="s">
        <v>169</v>
      </c>
      <c r="GJC19" s="35" t="s">
        <v>128</v>
      </c>
      <c r="GJD19" s="35" t="s">
        <v>170</v>
      </c>
      <c r="GJE19" s="35" t="s">
        <v>149</v>
      </c>
      <c r="GJF19" s="33" t="s">
        <v>14</v>
      </c>
      <c r="GJG19" s="36">
        <v>44774</v>
      </c>
      <c r="GJH19" s="36">
        <v>44958</v>
      </c>
      <c r="GJI19" s="27">
        <v>33000</v>
      </c>
      <c r="GJJ19" s="85">
        <f>GJI19*0.0287</f>
        <v>947.1</v>
      </c>
      <c r="GJK19" s="81">
        <v>0</v>
      </c>
      <c r="GJL19" s="81">
        <f>GJI19*3.04%</f>
        <v>1003.2</v>
      </c>
      <c r="GJM19" s="85">
        <v>225</v>
      </c>
      <c r="GJN19" s="105">
        <f>SUM(GJJ19:GJM19)</f>
        <v>2175.3000000000002</v>
      </c>
      <c r="GJO19" s="106"/>
      <c r="GJP19" s="86">
        <f>GJI19-GJN19</f>
        <v>30824.7</v>
      </c>
      <c r="GJQ19" s="84">
        <v>5</v>
      </c>
      <c r="GJR19" s="34" t="s">
        <v>169</v>
      </c>
      <c r="GJS19" s="35" t="s">
        <v>128</v>
      </c>
      <c r="GJT19" s="35" t="s">
        <v>170</v>
      </c>
      <c r="GJU19" s="35" t="s">
        <v>149</v>
      </c>
      <c r="GJV19" s="33" t="s">
        <v>14</v>
      </c>
      <c r="GJW19" s="36">
        <v>44774</v>
      </c>
      <c r="GJX19" s="36">
        <v>44958</v>
      </c>
      <c r="GJY19" s="27">
        <v>33000</v>
      </c>
      <c r="GJZ19" s="85">
        <f>GJY19*0.0287</f>
        <v>947.1</v>
      </c>
      <c r="GKA19" s="81">
        <v>0</v>
      </c>
      <c r="GKB19" s="81">
        <f>GJY19*3.04%</f>
        <v>1003.2</v>
      </c>
      <c r="GKC19" s="85">
        <v>225</v>
      </c>
      <c r="GKD19" s="105">
        <f>SUM(GJZ19:GKC19)</f>
        <v>2175.3000000000002</v>
      </c>
      <c r="GKE19" s="106"/>
      <c r="GKF19" s="86">
        <f>GJY19-GKD19</f>
        <v>30824.7</v>
      </c>
      <c r="GKG19" s="84">
        <v>5</v>
      </c>
      <c r="GKH19" s="34" t="s">
        <v>169</v>
      </c>
      <c r="GKI19" s="35" t="s">
        <v>128</v>
      </c>
      <c r="GKJ19" s="35" t="s">
        <v>170</v>
      </c>
      <c r="GKK19" s="35" t="s">
        <v>149</v>
      </c>
      <c r="GKL19" s="33" t="s">
        <v>14</v>
      </c>
      <c r="GKM19" s="36">
        <v>44774</v>
      </c>
      <c r="GKN19" s="36">
        <v>44958</v>
      </c>
      <c r="GKO19" s="27">
        <v>33000</v>
      </c>
      <c r="GKP19" s="85">
        <f>GKO19*0.0287</f>
        <v>947.1</v>
      </c>
      <c r="GKQ19" s="81">
        <v>0</v>
      </c>
      <c r="GKR19" s="81">
        <f>GKO19*3.04%</f>
        <v>1003.2</v>
      </c>
      <c r="GKS19" s="85">
        <v>225</v>
      </c>
      <c r="GKT19" s="105">
        <f>SUM(GKP19:GKS19)</f>
        <v>2175.3000000000002</v>
      </c>
      <c r="GKU19" s="106"/>
      <c r="GKV19" s="86">
        <f>GKO19-GKT19</f>
        <v>30824.7</v>
      </c>
      <c r="GKW19" s="84">
        <v>5</v>
      </c>
      <c r="GKX19" s="34" t="s">
        <v>169</v>
      </c>
      <c r="GKY19" s="35" t="s">
        <v>128</v>
      </c>
      <c r="GKZ19" s="35" t="s">
        <v>170</v>
      </c>
      <c r="GLA19" s="35" t="s">
        <v>149</v>
      </c>
      <c r="GLB19" s="33" t="s">
        <v>14</v>
      </c>
      <c r="GLC19" s="36">
        <v>44774</v>
      </c>
      <c r="GLD19" s="36">
        <v>44958</v>
      </c>
      <c r="GLE19" s="27">
        <v>33000</v>
      </c>
      <c r="GLF19" s="85">
        <f>GLE19*0.0287</f>
        <v>947.1</v>
      </c>
      <c r="GLG19" s="81">
        <v>0</v>
      </c>
      <c r="GLH19" s="81">
        <f>GLE19*3.04%</f>
        <v>1003.2</v>
      </c>
      <c r="GLI19" s="85">
        <v>225</v>
      </c>
      <c r="GLJ19" s="105">
        <f>SUM(GLF19:GLI19)</f>
        <v>2175.3000000000002</v>
      </c>
      <c r="GLK19" s="106"/>
      <c r="GLL19" s="86">
        <f>GLE19-GLJ19</f>
        <v>30824.7</v>
      </c>
      <c r="GLM19" s="84">
        <v>5</v>
      </c>
      <c r="GLN19" s="34" t="s">
        <v>169</v>
      </c>
      <c r="GLO19" s="35" t="s">
        <v>128</v>
      </c>
      <c r="GLP19" s="35" t="s">
        <v>170</v>
      </c>
      <c r="GLQ19" s="35" t="s">
        <v>149</v>
      </c>
      <c r="GLR19" s="33" t="s">
        <v>14</v>
      </c>
      <c r="GLS19" s="36">
        <v>44774</v>
      </c>
      <c r="GLT19" s="36">
        <v>44958</v>
      </c>
      <c r="GLU19" s="27">
        <v>33000</v>
      </c>
      <c r="GLV19" s="85">
        <f>GLU19*0.0287</f>
        <v>947.1</v>
      </c>
      <c r="GLW19" s="81">
        <v>0</v>
      </c>
      <c r="GLX19" s="81">
        <f>GLU19*3.04%</f>
        <v>1003.2</v>
      </c>
      <c r="GLY19" s="85">
        <v>225</v>
      </c>
      <c r="GLZ19" s="105">
        <f>SUM(GLV19:GLY19)</f>
        <v>2175.3000000000002</v>
      </c>
      <c r="GMA19" s="106"/>
      <c r="GMB19" s="86">
        <f>GLU19-GLZ19</f>
        <v>30824.7</v>
      </c>
      <c r="GMC19" s="84">
        <v>5</v>
      </c>
      <c r="GMD19" s="34" t="s">
        <v>169</v>
      </c>
      <c r="GME19" s="35" t="s">
        <v>128</v>
      </c>
      <c r="GMF19" s="35" t="s">
        <v>170</v>
      </c>
      <c r="GMG19" s="35" t="s">
        <v>149</v>
      </c>
      <c r="GMH19" s="33" t="s">
        <v>14</v>
      </c>
      <c r="GMI19" s="36">
        <v>44774</v>
      </c>
      <c r="GMJ19" s="36">
        <v>44958</v>
      </c>
      <c r="GMK19" s="27">
        <v>33000</v>
      </c>
      <c r="GML19" s="85">
        <f>GMK19*0.0287</f>
        <v>947.1</v>
      </c>
      <c r="GMM19" s="81">
        <v>0</v>
      </c>
      <c r="GMN19" s="81">
        <f>GMK19*3.04%</f>
        <v>1003.2</v>
      </c>
      <c r="GMO19" s="85">
        <v>225</v>
      </c>
      <c r="GMP19" s="105">
        <f>SUM(GML19:GMO19)</f>
        <v>2175.3000000000002</v>
      </c>
      <c r="GMQ19" s="106"/>
      <c r="GMR19" s="86">
        <f>GMK19-GMP19</f>
        <v>30824.7</v>
      </c>
      <c r="GMS19" s="84">
        <v>5</v>
      </c>
      <c r="GMT19" s="34" t="s">
        <v>169</v>
      </c>
      <c r="GMU19" s="35" t="s">
        <v>128</v>
      </c>
      <c r="GMV19" s="35" t="s">
        <v>170</v>
      </c>
      <c r="GMW19" s="35" t="s">
        <v>149</v>
      </c>
      <c r="GMX19" s="33" t="s">
        <v>14</v>
      </c>
      <c r="GMY19" s="36">
        <v>44774</v>
      </c>
      <c r="GMZ19" s="36">
        <v>44958</v>
      </c>
      <c r="GNA19" s="27">
        <v>33000</v>
      </c>
      <c r="GNB19" s="85">
        <f>GNA19*0.0287</f>
        <v>947.1</v>
      </c>
      <c r="GNC19" s="81">
        <v>0</v>
      </c>
      <c r="GND19" s="81">
        <f>GNA19*3.04%</f>
        <v>1003.2</v>
      </c>
      <c r="GNE19" s="85">
        <v>225</v>
      </c>
      <c r="GNF19" s="105">
        <f>SUM(GNB19:GNE19)</f>
        <v>2175.3000000000002</v>
      </c>
      <c r="GNG19" s="106"/>
      <c r="GNH19" s="86">
        <f>GNA19-GNF19</f>
        <v>30824.7</v>
      </c>
      <c r="GNI19" s="84">
        <v>5</v>
      </c>
      <c r="GNJ19" s="34" t="s">
        <v>169</v>
      </c>
      <c r="GNK19" s="35" t="s">
        <v>128</v>
      </c>
      <c r="GNL19" s="35" t="s">
        <v>170</v>
      </c>
      <c r="GNM19" s="35" t="s">
        <v>149</v>
      </c>
      <c r="GNN19" s="33" t="s">
        <v>14</v>
      </c>
      <c r="GNO19" s="36">
        <v>44774</v>
      </c>
      <c r="GNP19" s="36">
        <v>44958</v>
      </c>
      <c r="GNQ19" s="27">
        <v>33000</v>
      </c>
      <c r="GNR19" s="85">
        <f>GNQ19*0.0287</f>
        <v>947.1</v>
      </c>
      <c r="GNS19" s="81">
        <v>0</v>
      </c>
      <c r="GNT19" s="81">
        <f>GNQ19*3.04%</f>
        <v>1003.2</v>
      </c>
      <c r="GNU19" s="85">
        <v>225</v>
      </c>
      <c r="GNV19" s="105">
        <f>SUM(GNR19:GNU19)</f>
        <v>2175.3000000000002</v>
      </c>
      <c r="GNW19" s="106"/>
      <c r="GNX19" s="86">
        <f>GNQ19-GNV19</f>
        <v>30824.7</v>
      </c>
      <c r="GNY19" s="84">
        <v>5</v>
      </c>
      <c r="GNZ19" s="34" t="s">
        <v>169</v>
      </c>
      <c r="GOA19" s="35" t="s">
        <v>128</v>
      </c>
      <c r="GOB19" s="35" t="s">
        <v>170</v>
      </c>
      <c r="GOC19" s="35" t="s">
        <v>149</v>
      </c>
      <c r="GOD19" s="33" t="s">
        <v>14</v>
      </c>
      <c r="GOE19" s="36">
        <v>44774</v>
      </c>
      <c r="GOF19" s="36">
        <v>44958</v>
      </c>
      <c r="GOG19" s="27">
        <v>33000</v>
      </c>
      <c r="GOH19" s="85">
        <f>GOG19*0.0287</f>
        <v>947.1</v>
      </c>
      <c r="GOI19" s="81">
        <v>0</v>
      </c>
      <c r="GOJ19" s="81">
        <f>GOG19*3.04%</f>
        <v>1003.2</v>
      </c>
      <c r="GOK19" s="85">
        <v>225</v>
      </c>
      <c r="GOL19" s="105">
        <f>SUM(GOH19:GOK19)</f>
        <v>2175.3000000000002</v>
      </c>
      <c r="GOM19" s="106"/>
      <c r="GON19" s="86">
        <f>GOG19-GOL19</f>
        <v>30824.7</v>
      </c>
      <c r="GOO19" s="84">
        <v>5</v>
      </c>
      <c r="GOP19" s="34" t="s">
        <v>169</v>
      </c>
      <c r="GOQ19" s="35" t="s">
        <v>128</v>
      </c>
      <c r="GOR19" s="35" t="s">
        <v>170</v>
      </c>
      <c r="GOS19" s="35" t="s">
        <v>149</v>
      </c>
      <c r="GOT19" s="33" t="s">
        <v>14</v>
      </c>
      <c r="GOU19" s="36">
        <v>44774</v>
      </c>
      <c r="GOV19" s="36">
        <v>44958</v>
      </c>
      <c r="GOW19" s="27">
        <v>33000</v>
      </c>
      <c r="GOX19" s="85">
        <f>GOW19*0.0287</f>
        <v>947.1</v>
      </c>
      <c r="GOY19" s="81">
        <v>0</v>
      </c>
      <c r="GOZ19" s="81">
        <f>GOW19*3.04%</f>
        <v>1003.2</v>
      </c>
      <c r="GPA19" s="85">
        <v>225</v>
      </c>
      <c r="GPB19" s="105">
        <f>SUM(GOX19:GPA19)</f>
        <v>2175.3000000000002</v>
      </c>
      <c r="GPC19" s="106"/>
      <c r="GPD19" s="86">
        <f>GOW19-GPB19</f>
        <v>30824.7</v>
      </c>
      <c r="GPE19" s="84">
        <v>5</v>
      </c>
      <c r="GPF19" s="34" t="s">
        <v>169</v>
      </c>
      <c r="GPG19" s="35" t="s">
        <v>128</v>
      </c>
      <c r="GPH19" s="35" t="s">
        <v>170</v>
      </c>
      <c r="GPI19" s="35" t="s">
        <v>149</v>
      </c>
      <c r="GPJ19" s="33" t="s">
        <v>14</v>
      </c>
      <c r="GPK19" s="36">
        <v>44774</v>
      </c>
      <c r="GPL19" s="36">
        <v>44958</v>
      </c>
      <c r="GPM19" s="27">
        <v>33000</v>
      </c>
      <c r="GPN19" s="85">
        <f>GPM19*0.0287</f>
        <v>947.1</v>
      </c>
      <c r="GPO19" s="81">
        <v>0</v>
      </c>
      <c r="GPP19" s="81">
        <f>GPM19*3.04%</f>
        <v>1003.2</v>
      </c>
      <c r="GPQ19" s="85">
        <v>225</v>
      </c>
      <c r="GPR19" s="105">
        <f>SUM(GPN19:GPQ19)</f>
        <v>2175.3000000000002</v>
      </c>
      <c r="GPS19" s="106"/>
      <c r="GPT19" s="86">
        <f>GPM19-GPR19</f>
        <v>30824.7</v>
      </c>
      <c r="GPU19" s="84">
        <v>5</v>
      </c>
      <c r="GPV19" s="34" t="s">
        <v>169</v>
      </c>
      <c r="GPW19" s="35" t="s">
        <v>128</v>
      </c>
      <c r="GPX19" s="35" t="s">
        <v>170</v>
      </c>
      <c r="GPY19" s="35" t="s">
        <v>149</v>
      </c>
      <c r="GPZ19" s="33" t="s">
        <v>14</v>
      </c>
      <c r="GQA19" s="36">
        <v>44774</v>
      </c>
      <c r="GQB19" s="36">
        <v>44958</v>
      </c>
      <c r="GQC19" s="27">
        <v>33000</v>
      </c>
      <c r="GQD19" s="85">
        <f>GQC19*0.0287</f>
        <v>947.1</v>
      </c>
      <c r="GQE19" s="81">
        <v>0</v>
      </c>
      <c r="GQF19" s="81">
        <f>GQC19*3.04%</f>
        <v>1003.2</v>
      </c>
      <c r="GQG19" s="85">
        <v>225</v>
      </c>
      <c r="GQH19" s="105">
        <f>SUM(GQD19:GQG19)</f>
        <v>2175.3000000000002</v>
      </c>
      <c r="GQI19" s="106"/>
      <c r="GQJ19" s="86">
        <f>GQC19-GQH19</f>
        <v>30824.7</v>
      </c>
      <c r="GQK19" s="84">
        <v>5</v>
      </c>
      <c r="GQL19" s="34" t="s">
        <v>169</v>
      </c>
      <c r="GQM19" s="35" t="s">
        <v>128</v>
      </c>
      <c r="GQN19" s="35" t="s">
        <v>170</v>
      </c>
      <c r="GQO19" s="35" t="s">
        <v>149</v>
      </c>
      <c r="GQP19" s="33" t="s">
        <v>14</v>
      </c>
      <c r="GQQ19" s="36">
        <v>44774</v>
      </c>
      <c r="GQR19" s="36">
        <v>44958</v>
      </c>
      <c r="GQS19" s="27">
        <v>33000</v>
      </c>
      <c r="GQT19" s="85">
        <f>GQS19*0.0287</f>
        <v>947.1</v>
      </c>
      <c r="GQU19" s="81">
        <v>0</v>
      </c>
      <c r="GQV19" s="81">
        <f>GQS19*3.04%</f>
        <v>1003.2</v>
      </c>
      <c r="GQW19" s="85">
        <v>225</v>
      </c>
      <c r="GQX19" s="105">
        <f>SUM(GQT19:GQW19)</f>
        <v>2175.3000000000002</v>
      </c>
      <c r="GQY19" s="106"/>
      <c r="GQZ19" s="86">
        <f>GQS19-GQX19</f>
        <v>30824.7</v>
      </c>
      <c r="GRA19" s="84">
        <v>5</v>
      </c>
      <c r="GRB19" s="34" t="s">
        <v>169</v>
      </c>
      <c r="GRC19" s="35" t="s">
        <v>128</v>
      </c>
      <c r="GRD19" s="35" t="s">
        <v>170</v>
      </c>
      <c r="GRE19" s="35" t="s">
        <v>149</v>
      </c>
      <c r="GRF19" s="33" t="s">
        <v>14</v>
      </c>
      <c r="GRG19" s="36">
        <v>44774</v>
      </c>
      <c r="GRH19" s="36">
        <v>44958</v>
      </c>
      <c r="GRI19" s="27">
        <v>33000</v>
      </c>
      <c r="GRJ19" s="85">
        <f>GRI19*0.0287</f>
        <v>947.1</v>
      </c>
      <c r="GRK19" s="81">
        <v>0</v>
      </c>
      <c r="GRL19" s="81">
        <f>GRI19*3.04%</f>
        <v>1003.2</v>
      </c>
      <c r="GRM19" s="85">
        <v>225</v>
      </c>
      <c r="GRN19" s="105">
        <f>SUM(GRJ19:GRM19)</f>
        <v>2175.3000000000002</v>
      </c>
      <c r="GRO19" s="106"/>
      <c r="GRP19" s="86">
        <f>GRI19-GRN19</f>
        <v>30824.7</v>
      </c>
      <c r="GRQ19" s="84">
        <v>5</v>
      </c>
      <c r="GRR19" s="34" t="s">
        <v>169</v>
      </c>
      <c r="GRS19" s="35" t="s">
        <v>128</v>
      </c>
      <c r="GRT19" s="35" t="s">
        <v>170</v>
      </c>
      <c r="GRU19" s="35" t="s">
        <v>149</v>
      </c>
      <c r="GRV19" s="33" t="s">
        <v>14</v>
      </c>
      <c r="GRW19" s="36">
        <v>44774</v>
      </c>
      <c r="GRX19" s="36">
        <v>44958</v>
      </c>
      <c r="GRY19" s="27">
        <v>33000</v>
      </c>
      <c r="GRZ19" s="85">
        <f>GRY19*0.0287</f>
        <v>947.1</v>
      </c>
      <c r="GSA19" s="81">
        <v>0</v>
      </c>
      <c r="GSB19" s="81">
        <f>GRY19*3.04%</f>
        <v>1003.2</v>
      </c>
      <c r="GSC19" s="85">
        <v>225</v>
      </c>
      <c r="GSD19" s="105">
        <f>SUM(GRZ19:GSC19)</f>
        <v>2175.3000000000002</v>
      </c>
      <c r="GSE19" s="106"/>
      <c r="GSF19" s="86">
        <f>GRY19-GSD19</f>
        <v>30824.7</v>
      </c>
      <c r="GSG19" s="84">
        <v>5</v>
      </c>
      <c r="GSH19" s="34" t="s">
        <v>169</v>
      </c>
      <c r="GSI19" s="35" t="s">
        <v>128</v>
      </c>
      <c r="GSJ19" s="35" t="s">
        <v>170</v>
      </c>
      <c r="GSK19" s="35" t="s">
        <v>149</v>
      </c>
      <c r="GSL19" s="33" t="s">
        <v>14</v>
      </c>
      <c r="GSM19" s="36">
        <v>44774</v>
      </c>
      <c r="GSN19" s="36">
        <v>44958</v>
      </c>
      <c r="GSO19" s="27">
        <v>33000</v>
      </c>
      <c r="GSP19" s="85">
        <f>GSO19*0.0287</f>
        <v>947.1</v>
      </c>
      <c r="GSQ19" s="81">
        <v>0</v>
      </c>
      <c r="GSR19" s="81">
        <f>GSO19*3.04%</f>
        <v>1003.2</v>
      </c>
      <c r="GSS19" s="85">
        <v>225</v>
      </c>
      <c r="GST19" s="105">
        <f>SUM(GSP19:GSS19)</f>
        <v>2175.3000000000002</v>
      </c>
      <c r="GSU19" s="106"/>
      <c r="GSV19" s="86">
        <f>GSO19-GST19</f>
        <v>30824.7</v>
      </c>
      <c r="GSW19" s="84">
        <v>5</v>
      </c>
      <c r="GSX19" s="34" t="s">
        <v>169</v>
      </c>
      <c r="GSY19" s="35" t="s">
        <v>128</v>
      </c>
      <c r="GSZ19" s="35" t="s">
        <v>170</v>
      </c>
      <c r="GTA19" s="35" t="s">
        <v>149</v>
      </c>
      <c r="GTB19" s="33" t="s">
        <v>14</v>
      </c>
      <c r="GTC19" s="36">
        <v>44774</v>
      </c>
      <c r="GTD19" s="36">
        <v>44958</v>
      </c>
      <c r="GTE19" s="27">
        <v>33000</v>
      </c>
      <c r="GTF19" s="85">
        <f>GTE19*0.0287</f>
        <v>947.1</v>
      </c>
      <c r="GTG19" s="81">
        <v>0</v>
      </c>
      <c r="GTH19" s="81">
        <f>GTE19*3.04%</f>
        <v>1003.2</v>
      </c>
      <c r="GTI19" s="85">
        <v>225</v>
      </c>
      <c r="GTJ19" s="105">
        <f>SUM(GTF19:GTI19)</f>
        <v>2175.3000000000002</v>
      </c>
      <c r="GTK19" s="106"/>
      <c r="GTL19" s="86">
        <f>GTE19-GTJ19</f>
        <v>30824.7</v>
      </c>
      <c r="GTM19" s="84">
        <v>5</v>
      </c>
      <c r="GTN19" s="34" t="s">
        <v>169</v>
      </c>
      <c r="GTO19" s="35" t="s">
        <v>128</v>
      </c>
      <c r="GTP19" s="35" t="s">
        <v>170</v>
      </c>
      <c r="GTQ19" s="35" t="s">
        <v>149</v>
      </c>
      <c r="GTR19" s="33" t="s">
        <v>14</v>
      </c>
      <c r="GTS19" s="36">
        <v>44774</v>
      </c>
      <c r="GTT19" s="36">
        <v>44958</v>
      </c>
      <c r="GTU19" s="27">
        <v>33000</v>
      </c>
      <c r="GTV19" s="85">
        <f>GTU19*0.0287</f>
        <v>947.1</v>
      </c>
      <c r="GTW19" s="81">
        <v>0</v>
      </c>
      <c r="GTX19" s="81">
        <f>GTU19*3.04%</f>
        <v>1003.2</v>
      </c>
      <c r="GTY19" s="85">
        <v>225</v>
      </c>
      <c r="GTZ19" s="105">
        <f>SUM(GTV19:GTY19)</f>
        <v>2175.3000000000002</v>
      </c>
      <c r="GUA19" s="106"/>
      <c r="GUB19" s="86">
        <f>GTU19-GTZ19</f>
        <v>30824.7</v>
      </c>
      <c r="GUC19" s="84">
        <v>5</v>
      </c>
      <c r="GUD19" s="34" t="s">
        <v>169</v>
      </c>
      <c r="GUE19" s="35" t="s">
        <v>128</v>
      </c>
      <c r="GUF19" s="35" t="s">
        <v>170</v>
      </c>
      <c r="GUG19" s="35" t="s">
        <v>149</v>
      </c>
      <c r="GUH19" s="33" t="s">
        <v>14</v>
      </c>
      <c r="GUI19" s="36">
        <v>44774</v>
      </c>
      <c r="GUJ19" s="36">
        <v>44958</v>
      </c>
      <c r="GUK19" s="27">
        <v>33000</v>
      </c>
      <c r="GUL19" s="85">
        <f>GUK19*0.0287</f>
        <v>947.1</v>
      </c>
      <c r="GUM19" s="81">
        <v>0</v>
      </c>
      <c r="GUN19" s="81">
        <f>GUK19*3.04%</f>
        <v>1003.2</v>
      </c>
      <c r="GUO19" s="85">
        <v>225</v>
      </c>
      <c r="GUP19" s="105">
        <f>SUM(GUL19:GUO19)</f>
        <v>2175.3000000000002</v>
      </c>
      <c r="GUQ19" s="106"/>
      <c r="GUR19" s="86">
        <f>GUK19-GUP19</f>
        <v>30824.7</v>
      </c>
      <c r="GUS19" s="84">
        <v>5</v>
      </c>
      <c r="GUT19" s="34" t="s">
        <v>169</v>
      </c>
      <c r="GUU19" s="35" t="s">
        <v>128</v>
      </c>
      <c r="GUV19" s="35" t="s">
        <v>170</v>
      </c>
      <c r="GUW19" s="35" t="s">
        <v>149</v>
      </c>
      <c r="GUX19" s="33" t="s">
        <v>14</v>
      </c>
      <c r="GUY19" s="36">
        <v>44774</v>
      </c>
      <c r="GUZ19" s="36">
        <v>44958</v>
      </c>
      <c r="GVA19" s="27">
        <v>33000</v>
      </c>
      <c r="GVB19" s="85">
        <f>GVA19*0.0287</f>
        <v>947.1</v>
      </c>
      <c r="GVC19" s="81">
        <v>0</v>
      </c>
      <c r="GVD19" s="81">
        <f>GVA19*3.04%</f>
        <v>1003.2</v>
      </c>
      <c r="GVE19" s="85">
        <v>225</v>
      </c>
      <c r="GVF19" s="105">
        <f>SUM(GVB19:GVE19)</f>
        <v>2175.3000000000002</v>
      </c>
      <c r="GVG19" s="106"/>
      <c r="GVH19" s="86">
        <f>GVA19-GVF19</f>
        <v>30824.7</v>
      </c>
      <c r="GVI19" s="84">
        <v>5</v>
      </c>
      <c r="GVJ19" s="34" t="s">
        <v>169</v>
      </c>
      <c r="GVK19" s="35" t="s">
        <v>128</v>
      </c>
      <c r="GVL19" s="35" t="s">
        <v>170</v>
      </c>
      <c r="GVM19" s="35" t="s">
        <v>149</v>
      </c>
      <c r="GVN19" s="33" t="s">
        <v>14</v>
      </c>
      <c r="GVO19" s="36">
        <v>44774</v>
      </c>
      <c r="GVP19" s="36">
        <v>44958</v>
      </c>
      <c r="GVQ19" s="27">
        <v>33000</v>
      </c>
      <c r="GVR19" s="85">
        <f>GVQ19*0.0287</f>
        <v>947.1</v>
      </c>
      <c r="GVS19" s="81">
        <v>0</v>
      </c>
      <c r="GVT19" s="81">
        <f>GVQ19*3.04%</f>
        <v>1003.2</v>
      </c>
      <c r="GVU19" s="85">
        <v>225</v>
      </c>
      <c r="GVV19" s="105">
        <f>SUM(GVR19:GVU19)</f>
        <v>2175.3000000000002</v>
      </c>
      <c r="GVW19" s="106"/>
      <c r="GVX19" s="86">
        <f>GVQ19-GVV19</f>
        <v>30824.7</v>
      </c>
      <c r="GVY19" s="84">
        <v>5</v>
      </c>
      <c r="GVZ19" s="34" t="s">
        <v>169</v>
      </c>
      <c r="GWA19" s="35" t="s">
        <v>128</v>
      </c>
      <c r="GWB19" s="35" t="s">
        <v>170</v>
      </c>
      <c r="GWC19" s="35" t="s">
        <v>149</v>
      </c>
      <c r="GWD19" s="33" t="s">
        <v>14</v>
      </c>
      <c r="GWE19" s="36">
        <v>44774</v>
      </c>
      <c r="GWF19" s="36">
        <v>44958</v>
      </c>
      <c r="GWG19" s="27">
        <v>33000</v>
      </c>
      <c r="GWH19" s="85">
        <f>GWG19*0.0287</f>
        <v>947.1</v>
      </c>
      <c r="GWI19" s="81">
        <v>0</v>
      </c>
      <c r="GWJ19" s="81">
        <f>GWG19*3.04%</f>
        <v>1003.2</v>
      </c>
      <c r="GWK19" s="85">
        <v>225</v>
      </c>
      <c r="GWL19" s="105">
        <f>SUM(GWH19:GWK19)</f>
        <v>2175.3000000000002</v>
      </c>
      <c r="GWM19" s="106"/>
      <c r="GWN19" s="86">
        <f>GWG19-GWL19</f>
        <v>30824.7</v>
      </c>
      <c r="GWO19" s="84">
        <v>5</v>
      </c>
      <c r="GWP19" s="34" t="s">
        <v>169</v>
      </c>
      <c r="GWQ19" s="35" t="s">
        <v>128</v>
      </c>
      <c r="GWR19" s="35" t="s">
        <v>170</v>
      </c>
      <c r="GWS19" s="35" t="s">
        <v>149</v>
      </c>
      <c r="GWT19" s="33" t="s">
        <v>14</v>
      </c>
      <c r="GWU19" s="36">
        <v>44774</v>
      </c>
      <c r="GWV19" s="36">
        <v>44958</v>
      </c>
      <c r="GWW19" s="27">
        <v>33000</v>
      </c>
      <c r="GWX19" s="85">
        <f>GWW19*0.0287</f>
        <v>947.1</v>
      </c>
      <c r="GWY19" s="81">
        <v>0</v>
      </c>
      <c r="GWZ19" s="81">
        <f>GWW19*3.04%</f>
        <v>1003.2</v>
      </c>
      <c r="GXA19" s="85">
        <v>225</v>
      </c>
      <c r="GXB19" s="105">
        <f>SUM(GWX19:GXA19)</f>
        <v>2175.3000000000002</v>
      </c>
      <c r="GXC19" s="106"/>
      <c r="GXD19" s="86">
        <f>GWW19-GXB19</f>
        <v>30824.7</v>
      </c>
      <c r="GXE19" s="84">
        <v>5</v>
      </c>
      <c r="GXF19" s="34" t="s">
        <v>169</v>
      </c>
      <c r="GXG19" s="35" t="s">
        <v>128</v>
      </c>
      <c r="GXH19" s="35" t="s">
        <v>170</v>
      </c>
      <c r="GXI19" s="35" t="s">
        <v>149</v>
      </c>
      <c r="GXJ19" s="33" t="s">
        <v>14</v>
      </c>
      <c r="GXK19" s="36">
        <v>44774</v>
      </c>
      <c r="GXL19" s="36">
        <v>44958</v>
      </c>
      <c r="GXM19" s="27">
        <v>33000</v>
      </c>
      <c r="GXN19" s="85">
        <f>GXM19*0.0287</f>
        <v>947.1</v>
      </c>
      <c r="GXO19" s="81">
        <v>0</v>
      </c>
      <c r="GXP19" s="81">
        <f>GXM19*3.04%</f>
        <v>1003.2</v>
      </c>
      <c r="GXQ19" s="85">
        <v>225</v>
      </c>
      <c r="GXR19" s="105">
        <f>SUM(GXN19:GXQ19)</f>
        <v>2175.3000000000002</v>
      </c>
      <c r="GXS19" s="106"/>
      <c r="GXT19" s="86">
        <f>GXM19-GXR19</f>
        <v>30824.7</v>
      </c>
      <c r="GXU19" s="84">
        <v>5</v>
      </c>
      <c r="GXV19" s="34" t="s">
        <v>169</v>
      </c>
      <c r="GXW19" s="35" t="s">
        <v>128</v>
      </c>
      <c r="GXX19" s="35" t="s">
        <v>170</v>
      </c>
      <c r="GXY19" s="35" t="s">
        <v>149</v>
      </c>
      <c r="GXZ19" s="33" t="s">
        <v>14</v>
      </c>
      <c r="GYA19" s="36">
        <v>44774</v>
      </c>
      <c r="GYB19" s="36">
        <v>44958</v>
      </c>
      <c r="GYC19" s="27">
        <v>33000</v>
      </c>
      <c r="GYD19" s="85">
        <f>GYC19*0.0287</f>
        <v>947.1</v>
      </c>
      <c r="GYE19" s="81">
        <v>0</v>
      </c>
      <c r="GYF19" s="81">
        <f>GYC19*3.04%</f>
        <v>1003.2</v>
      </c>
      <c r="GYG19" s="85">
        <v>225</v>
      </c>
      <c r="GYH19" s="105">
        <f>SUM(GYD19:GYG19)</f>
        <v>2175.3000000000002</v>
      </c>
      <c r="GYI19" s="106"/>
      <c r="GYJ19" s="86">
        <f>GYC19-GYH19</f>
        <v>30824.7</v>
      </c>
      <c r="GYK19" s="84">
        <v>5</v>
      </c>
      <c r="GYL19" s="34" t="s">
        <v>169</v>
      </c>
      <c r="GYM19" s="35" t="s">
        <v>128</v>
      </c>
      <c r="GYN19" s="35" t="s">
        <v>170</v>
      </c>
      <c r="GYO19" s="35" t="s">
        <v>149</v>
      </c>
      <c r="GYP19" s="33" t="s">
        <v>14</v>
      </c>
      <c r="GYQ19" s="36">
        <v>44774</v>
      </c>
      <c r="GYR19" s="36">
        <v>44958</v>
      </c>
      <c r="GYS19" s="27">
        <v>33000</v>
      </c>
      <c r="GYT19" s="85">
        <f>GYS19*0.0287</f>
        <v>947.1</v>
      </c>
      <c r="GYU19" s="81">
        <v>0</v>
      </c>
      <c r="GYV19" s="81">
        <f>GYS19*3.04%</f>
        <v>1003.2</v>
      </c>
      <c r="GYW19" s="85">
        <v>225</v>
      </c>
      <c r="GYX19" s="105">
        <f>SUM(GYT19:GYW19)</f>
        <v>2175.3000000000002</v>
      </c>
      <c r="GYY19" s="106"/>
      <c r="GYZ19" s="86">
        <f>GYS19-GYX19</f>
        <v>30824.7</v>
      </c>
      <c r="GZA19" s="84">
        <v>5</v>
      </c>
      <c r="GZB19" s="34" t="s">
        <v>169</v>
      </c>
      <c r="GZC19" s="35" t="s">
        <v>128</v>
      </c>
      <c r="GZD19" s="35" t="s">
        <v>170</v>
      </c>
      <c r="GZE19" s="35" t="s">
        <v>149</v>
      </c>
      <c r="GZF19" s="33" t="s">
        <v>14</v>
      </c>
      <c r="GZG19" s="36">
        <v>44774</v>
      </c>
      <c r="GZH19" s="36">
        <v>44958</v>
      </c>
      <c r="GZI19" s="27">
        <v>33000</v>
      </c>
      <c r="GZJ19" s="85">
        <f>GZI19*0.0287</f>
        <v>947.1</v>
      </c>
      <c r="GZK19" s="81">
        <v>0</v>
      </c>
      <c r="GZL19" s="81">
        <f>GZI19*3.04%</f>
        <v>1003.2</v>
      </c>
      <c r="GZM19" s="85">
        <v>225</v>
      </c>
      <c r="GZN19" s="105">
        <f>SUM(GZJ19:GZM19)</f>
        <v>2175.3000000000002</v>
      </c>
      <c r="GZO19" s="106"/>
      <c r="GZP19" s="86">
        <f>GZI19-GZN19</f>
        <v>30824.7</v>
      </c>
      <c r="GZQ19" s="84">
        <v>5</v>
      </c>
      <c r="GZR19" s="34" t="s">
        <v>169</v>
      </c>
      <c r="GZS19" s="35" t="s">
        <v>128</v>
      </c>
      <c r="GZT19" s="35" t="s">
        <v>170</v>
      </c>
      <c r="GZU19" s="35" t="s">
        <v>149</v>
      </c>
      <c r="GZV19" s="33" t="s">
        <v>14</v>
      </c>
      <c r="GZW19" s="36">
        <v>44774</v>
      </c>
      <c r="GZX19" s="36">
        <v>44958</v>
      </c>
      <c r="GZY19" s="27">
        <v>33000</v>
      </c>
      <c r="GZZ19" s="85">
        <f>GZY19*0.0287</f>
        <v>947.1</v>
      </c>
      <c r="HAA19" s="81">
        <v>0</v>
      </c>
      <c r="HAB19" s="81">
        <f>GZY19*3.04%</f>
        <v>1003.2</v>
      </c>
      <c r="HAC19" s="85">
        <v>225</v>
      </c>
      <c r="HAD19" s="105">
        <f>SUM(GZZ19:HAC19)</f>
        <v>2175.3000000000002</v>
      </c>
      <c r="HAE19" s="106"/>
      <c r="HAF19" s="86">
        <f>GZY19-HAD19</f>
        <v>30824.7</v>
      </c>
      <c r="HAG19" s="84">
        <v>5</v>
      </c>
      <c r="HAH19" s="34" t="s">
        <v>169</v>
      </c>
      <c r="HAI19" s="35" t="s">
        <v>128</v>
      </c>
      <c r="HAJ19" s="35" t="s">
        <v>170</v>
      </c>
      <c r="HAK19" s="35" t="s">
        <v>149</v>
      </c>
      <c r="HAL19" s="33" t="s">
        <v>14</v>
      </c>
      <c r="HAM19" s="36">
        <v>44774</v>
      </c>
      <c r="HAN19" s="36">
        <v>44958</v>
      </c>
      <c r="HAO19" s="27">
        <v>33000</v>
      </c>
      <c r="HAP19" s="85">
        <f>HAO19*0.0287</f>
        <v>947.1</v>
      </c>
      <c r="HAQ19" s="81">
        <v>0</v>
      </c>
      <c r="HAR19" s="81">
        <f>HAO19*3.04%</f>
        <v>1003.2</v>
      </c>
      <c r="HAS19" s="85">
        <v>225</v>
      </c>
      <c r="HAT19" s="105">
        <f>SUM(HAP19:HAS19)</f>
        <v>2175.3000000000002</v>
      </c>
      <c r="HAU19" s="106"/>
      <c r="HAV19" s="86">
        <f>HAO19-HAT19</f>
        <v>30824.7</v>
      </c>
      <c r="HAW19" s="84">
        <v>5</v>
      </c>
      <c r="HAX19" s="34" t="s">
        <v>169</v>
      </c>
      <c r="HAY19" s="35" t="s">
        <v>128</v>
      </c>
      <c r="HAZ19" s="35" t="s">
        <v>170</v>
      </c>
      <c r="HBA19" s="35" t="s">
        <v>149</v>
      </c>
      <c r="HBB19" s="33" t="s">
        <v>14</v>
      </c>
      <c r="HBC19" s="36">
        <v>44774</v>
      </c>
      <c r="HBD19" s="36">
        <v>44958</v>
      </c>
      <c r="HBE19" s="27">
        <v>33000</v>
      </c>
      <c r="HBF19" s="85">
        <f>HBE19*0.0287</f>
        <v>947.1</v>
      </c>
      <c r="HBG19" s="81">
        <v>0</v>
      </c>
      <c r="HBH19" s="81">
        <f>HBE19*3.04%</f>
        <v>1003.2</v>
      </c>
      <c r="HBI19" s="85">
        <v>225</v>
      </c>
      <c r="HBJ19" s="105">
        <f>SUM(HBF19:HBI19)</f>
        <v>2175.3000000000002</v>
      </c>
      <c r="HBK19" s="106"/>
      <c r="HBL19" s="86">
        <f>HBE19-HBJ19</f>
        <v>30824.7</v>
      </c>
      <c r="HBM19" s="84">
        <v>5</v>
      </c>
      <c r="HBN19" s="34" t="s">
        <v>169</v>
      </c>
      <c r="HBO19" s="35" t="s">
        <v>128</v>
      </c>
      <c r="HBP19" s="35" t="s">
        <v>170</v>
      </c>
      <c r="HBQ19" s="35" t="s">
        <v>149</v>
      </c>
      <c r="HBR19" s="33" t="s">
        <v>14</v>
      </c>
      <c r="HBS19" s="36">
        <v>44774</v>
      </c>
      <c r="HBT19" s="36">
        <v>44958</v>
      </c>
      <c r="HBU19" s="27">
        <v>33000</v>
      </c>
      <c r="HBV19" s="85">
        <f>HBU19*0.0287</f>
        <v>947.1</v>
      </c>
      <c r="HBW19" s="81">
        <v>0</v>
      </c>
      <c r="HBX19" s="81">
        <f>HBU19*3.04%</f>
        <v>1003.2</v>
      </c>
      <c r="HBY19" s="85">
        <v>225</v>
      </c>
      <c r="HBZ19" s="105">
        <f>SUM(HBV19:HBY19)</f>
        <v>2175.3000000000002</v>
      </c>
      <c r="HCA19" s="106"/>
      <c r="HCB19" s="86">
        <f>HBU19-HBZ19</f>
        <v>30824.7</v>
      </c>
      <c r="HCC19" s="84">
        <v>5</v>
      </c>
      <c r="HCD19" s="34" t="s">
        <v>169</v>
      </c>
      <c r="HCE19" s="35" t="s">
        <v>128</v>
      </c>
      <c r="HCF19" s="35" t="s">
        <v>170</v>
      </c>
      <c r="HCG19" s="35" t="s">
        <v>149</v>
      </c>
      <c r="HCH19" s="33" t="s">
        <v>14</v>
      </c>
      <c r="HCI19" s="36">
        <v>44774</v>
      </c>
      <c r="HCJ19" s="36">
        <v>44958</v>
      </c>
      <c r="HCK19" s="27">
        <v>33000</v>
      </c>
      <c r="HCL19" s="85">
        <f>HCK19*0.0287</f>
        <v>947.1</v>
      </c>
      <c r="HCM19" s="81">
        <v>0</v>
      </c>
      <c r="HCN19" s="81">
        <f>HCK19*3.04%</f>
        <v>1003.2</v>
      </c>
      <c r="HCO19" s="85">
        <v>225</v>
      </c>
      <c r="HCP19" s="105">
        <f>SUM(HCL19:HCO19)</f>
        <v>2175.3000000000002</v>
      </c>
      <c r="HCQ19" s="106"/>
      <c r="HCR19" s="86">
        <f>HCK19-HCP19</f>
        <v>30824.7</v>
      </c>
      <c r="HCS19" s="84">
        <v>5</v>
      </c>
      <c r="HCT19" s="34" t="s">
        <v>169</v>
      </c>
      <c r="HCU19" s="35" t="s">
        <v>128</v>
      </c>
      <c r="HCV19" s="35" t="s">
        <v>170</v>
      </c>
      <c r="HCW19" s="35" t="s">
        <v>149</v>
      </c>
      <c r="HCX19" s="33" t="s">
        <v>14</v>
      </c>
      <c r="HCY19" s="36">
        <v>44774</v>
      </c>
      <c r="HCZ19" s="36">
        <v>44958</v>
      </c>
      <c r="HDA19" s="27">
        <v>33000</v>
      </c>
      <c r="HDB19" s="85">
        <f>HDA19*0.0287</f>
        <v>947.1</v>
      </c>
      <c r="HDC19" s="81">
        <v>0</v>
      </c>
      <c r="HDD19" s="81">
        <f>HDA19*3.04%</f>
        <v>1003.2</v>
      </c>
      <c r="HDE19" s="85">
        <v>225</v>
      </c>
      <c r="HDF19" s="105">
        <f>SUM(HDB19:HDE19)</f>
        <v>2175.3000000000002</v>
      </c>
      <c r="HDG19" s="106"/>
      <c r="HDH19" s="86">
        <f>HDA19-HDF19</f>
        <v>30824.7</v>
      </c>
      <c r="HDI19" s="84">
        <v>5</v>
      </c>
      <c r="HDJ19" s="34" t="s">
        <v>169</v>
      </c>
      <c r="HDK19" s="35" t="s">
        <v>128</v>
      </c>
      <c r="HDL19" s="35" t="s">
        <v>170</v>
      </c>
      <c r="HDM19" s="35" t="s">
        <v>149</v>
      </c>
      <c r="HDN19" s="33" t="s">
        <v>14</v>
      </c>
      <c r="HDO19" s="36">
        <v>44774</v>
      </c>
      <c r="HDP19" s="36">
        <v>44958</v>
      </c>
      <c r="HDQ19" s="27">
        <v>33000</v>
      </c>
      <c r="HDR19" s="85">
        <f>HDQ19*0.0287</f>
        <v>947.1</v>
      </c>
      <c r="HDS19" s="81">
        <v>0</v>
      </c>
      <c r="HDT19" s="81">
        <f>HDQ19*3.04%</f>
        <v>1003.2</v>
      </c>
      <c r="HDU19" s="85">
        <v>225</v>
      </c>
      <c r="HDV19" s="105">
        <f>SUM(HDR19:HDU19)</f>
        <v>2175.3000000000002</v>
      </c>
      <c r="HDW19" s="106"/>
      <c r="HDX19" s="86">
        <f>HDQ19-HDV19</f>
        <v>30824.7</v>
      </c>
      <c r="HDY19" s="84">
        <v>5</v>
      </c>
      <c r="HDZ19" s="34" t="s">
        <v>169</v>
      </c>
      <c r="HEA19" s="35" t="s">
        <v>128</v>
      </c>
      <c r="HEB19" s="35" t="s">
        <v>170</v>
      </c>
      <c r="HEC19" s="35" t="s">
        <v>149</v>
      </c>
      <c r="HED19" s="33" t="s">
        <v>14</v>
      </c>
      <c r="HEE19" s="36">
        <v>44774</v>
      </c>
      <c r="HEF19" s="36">
        <v>44958</v>
      </c>
      <c r="HEG19" s="27">
        <v>33000</v>
      </c>
      <c r="HEH19" s="85">
        <f>HEG19*0.0287</f>
        <v>947.1</v>
      </c>
      <c r="HEI19" s="81">
        <v>0</v>
      </c>
      <c r="HEJ19" s="81">
        <f>HEG19*3.04%</f>
        <v>1003.2</v>
      </c>
      <c r="HEK19" s="85">
        <v>225</v>
      </c>
      <c r="HEL19" s="105">
        <f>SUM(HEH19:HEK19)</f>
        <v>2175.3000000000002</v>
      </c>
      <c r="HEM19" s="106"/>
      <c r="HEN19" s="86">
        <f>HEG19-HEL19</f>
        <v>30824.7</v>
      </c>
      <c r="HEO19" s="84">
        <v>5</v>
      </c>
      <c r="HEP19" s="34" t="s">
        <v>169</v>
      </c>
      <c r="HEQ19" s="35" t="s">
        <v>128</v>
      </c>
      <c r="HER19" s="35" t="s">
        <v>170</v>
      </c>
      <c r="HES19" s="35" t="s">
        <v>149</v>
      </c>
      <c r="HET19" s="33" t="s">
        <v>14</v>
      </c>
      <c r="HEU19" s="36">
        <v>44774</v>
      </c>
      <c r="HEV19" s="36">
        <v>44958</v>
      </c>
      <c r="HEW19" s="27">
        <v>33000</v>
      </c>
      <c r="HEX19" s="85">
        <f>HEW19*0.0287</f>
        <v>947.1</v>
      </c>
      <c r="HEY19" s="81">
        <v>0</v>
      </c>
      <c r="HEZ19" s="81">
        <f>HEW19*3.04%</f>
        <v>1003.2</v>
      </c>
      <c r="HFA19" s="85">
        <v>225</v>
      </c>
      <c r="HFB19" s="105">
        <f>SUM(HEX19:HFA19)</f>
        <v>2175.3000000000002</v>
      </c>
      <c r="HFC19" s="106"/>
      <c r="HFD19" s="86">
        <f>HEW19-HFB19</f>
        <v>30824.7</v>
      </c>
      <c r="HFE19" s="84">
        <v>5</v>
      </c>
      <c r="HFF19" s="34" t="s">
        <v>169</v>
      </c>
      <c r="HFG19" s="35" t="s">
        <v>128</v>
      </c>
      <c r="HFH19" s="35" t="s">
        <v>170</v>
      </c>
      <c r="HFI19" s="35" t="s">
        <v>149</v>
      </c>
      <c r="HFJ19" s="33" t="s">
        <v>14</v>
      </c>
      <c r="HFK19" s="36">
        <v>44774</v>
      </c>
      <c r="HFL19" s="36">
        <v>44958</v>
      </c>
      <c r="HFM19" s="27">
        <v>33000</v>
      </c>
      <c r="HFN19" s="85">
        <f>HFM19*0.0287</f>
        <v>947.1</v>
      </c>
      <c r="HFO19" s="81">
        <v>0</v>
      </c>
      <c r="HFP19" s="81">
        <f>HFM19*3.04%</f>
        <v>1003.2</v>
      </c>
      <c r="HFQ19" s="85">
        <v>225</v>
      </c>
      <c r="HFR19" s="105">
        <f>SUM(HFN19:HFQ19)</f>
        <v>2175.3000000000002</v>
      </c>
      <c r="HFS19" s="106"/>
      <c r="HFT19" s="86">
        <f>HFM19-HFR19</f>
        <v>30824.7</v>
      </c>
      <c r="HFU19" s="84">
        <v>5</v>
      </c>
      <c r="HFV19" s="34" t="s">
        <v>169</v>
      </c>
      <c r="HFW19" s="35" t="s">
        <v>128</v>
      </c>
      <c r="HFX19" s="35" t="s">
        <v>170</v>
      </c>
      <c r="HFY19" s="35" t="s">
        <v>149</v>
      </c>
      <c r="HFZ19" s="33" t="s">
        <v>14</v>
      </c>
      <c r="HGA19" s="36">
        <v>44774</v>
      </c>
      <c r="HGB19" s="36">
        <v>44958</v>
      </c>
      <c r="HGC19" s="27">
        <v>33000</v>
      </c>
      <c r="HGD19" s="85">
        <f>HGC19*0.0287</f>
        <v>947.1</v>
      </c>
      <c r="HGE19" s="81">
        <v>0</v>
      </c>
      <c r="HGF19" s="81">
        <f>HGC19*3.04%</f>
        <v>1003.2</v>
      </c>
      <c r="HGG19" s="85">
        <v>225</v>
      </c>
      <c r="HGH19" s="105">
        <f>SUM(HGD19:HGG19)</f>
        <v>2175.3000000000002</v>
      </c>
      <c r="HGI19" s="106"/>
      <c r="HGJ19" s="86">
        <f>HGC19-HGH19</f>
        <v>30824.7</v>
      </c>
      <c r="HGK19" s="84">
        <v>5</v>
      </c>
      <c r="HGL19" s="34" t="s">
        <v>169</v>
      </c>
      <c r="HGM19" s="35" t="s">
        <v>128</v>
      </c>
      <c r="HGN19" s="35" t="s">
        <v>170</v>
      </c>
      <c r="HGO19" s="35" t="s">
        <v>149</v>
      </c>
      <c r="HGP19" s="33" t="s">
        <v>14</v>
      </c>
      <c r="HGQ19" s="36">
        <v>44774</v>
      </c>
      <c r="HGR19" s="36">
        <v>44958</v>
      </c>
      <c r="HGS19" s="27">
        <v>33000</v>
      </c>
      <c r="HGT19" s="85">
        <f>HGS19*0.0287</f>
        <v>947.1</v>
      </c>
      <c r="HGU19" s="81">
        <v>0</v>
      </c>
      <c r="HGV19" s="81">
        <f>HGS19*3.04%</f>
        <v>1003.2</v>
      </c>
      <c r="HGW19" s="85">
        <v>225</v>
      </c>
      <c r="HGX19" s="105">
        <f>SUM(HGT19:HGW19)</f>
        <v>2175.3000000000002</v>
      </c>
      <c r="HGY19" s="106"/>
      <c r="HGZ19" s="86">
        <f>HGS19-HGX19</f>
        <v>30824.7</v>
      </c>
      <c r="HHA19" s="84">
        <v>5</v>
      </c>
      <c r="HHB19" s="34" t="s">
        <v>169</v>
      </c>
      <c r="HHC19" s="35" t="s">
        <v>128</v>
      </c>
      <c r="HHD19" s="35" t="s">
        <v>170</v>
      </c>
      <c r="HHE19" s="35" t="s">
        <v>149</v>
      </c>
      <c r="HHF19" s="33" t="s">
        <v>14</v>
      </c>
      <c r="HHG19" s="36">
        <v>44774</v>
      </c>
      <c r="HHH19" s="36">
        <v>44958</v>
      </c>
      <c r="HHI19" s="27">
        <v>33000</v>
      </c>
      <c r="HHJ19" s="85">
        <f>HHI19*0.0287</f>
        <v>947.1</v>
      </c>
      <c r="HHK19" s="81">
        <v>0</v>
      </c>
      <c r="HHL19" s="81">
        <f>HHI19*3.04%</f>
        <v>1003.2</v>
      </c>
      <c r="HHM19" s="85">
        <v>225</v>
      </c>
      <c r="HHN19" s="105">
        <f>SUM(HHJ19:HHM19)</f>
        <v>2175.3000000000002</v>
      </c>
      <c r="HHO19" s="106"/>
      <c r="HHP19" s="86">
        <f>HHI19-HHN19</f>
        <v>30824.7</v>
      </c>
      <c r="HHQ19" s="84">
        <v>5</v>
      </c>
      <c r="HHR19" s="34" t="s">
        <v>169</v>
      </c>
      <c r="HHS19" s="35" t="s">
        <v>128</v>
      </c>
      <c r="HHT19" s="35" t="s">
        <v>170</v>
      </c>
      <c r="HHU19" s="35" t="s">
        <v>149</v>
      </c>
      <c r="HHV19" s="33" t="s">
        <v>14</v>
      </c>
      <c r="HHW19" s="36">
        <v>44774</v>
      </c>
      <c r="HHX19" s="36">
        <v>44958</v>
      </c>
      <c r="HHY19" s="27">
        <v>33000</v>
      </c>
      <c r="HHZ19" s="85">
        <f>HHY19*0.0287</f>
        <v>947.1</v>
      </c>
      <c r="HIA19" s="81">
        <v>0</v>
      </c>
      <c r="HIB19" s="81">
        <f>HHY19*3.04%</f>
        <v>1003.2</v>
      </c>
      <c r="HIC19" s="85">
        <v>225</v>
      </c>
      <c r="HID19" s="105">
        <f>SUM(HHZ19:HIC19)</f>
        <v>2175.3000000000002</v>
      </c>
      <c r="HIE19" s="106"/>
      <c r="HIF19" s="86">
        <f>HHY19-HID19</f>
        <v>30824.7</v>
      </c>
      <c r="HIG19" s="84">
        <v>5</v>
      </c>
      <c r="HIH19" s="34" t="s">
        <v>169</v>
      </c>
      <c r="HII19" s="35" t="s">
        <v>128</v>
      </c>
      <c r="HIJ19" s="35" t="s">
        <v>170</v>
      </c>
      <c r="HIK19" s="35" t="s">
        <v>149</v>
      </c>
      <c r="HIL19" s="33" t="s">
        <v>14</v>
      </c>
      <c r="HIM19" s="36">
        <v>44774</v>
      </c>
      <c r="HIN19" s="36">
        <v>44958</v>
      </c>
      <c r="HIO19" s="27">
        <v>33000</v>
      </c>
      <c r="HIP19" s="85">
        <f>HIO19*0.0287</f>
        <v>947.1</v>
      </c>
      <c r="HIQ19" s="81">
        <v>0</v>
      </c>
      <c r="HIR19" s="81">
        <f>HIO19*3.04%</f>
        <v>1003.2</v>
      </c>
      <c r="HIS19" s="85">
        <v>225</v>
      </c>
      <c r="HIT19" s="105">
        <f>SUM(HIP19:HIS19)</f>
        <v>2175.3000000000002</v>
      </c>
      <c r="HIU19" s="106"/>
      <c r="HIV19" s="86">
        <f>HIO19-HIT19</f>
        <v>30824.7</v>
      </c>
      <c r="HIW19" s="84">
        <v>5</v>
      </c>
      <c r="HIX19" s="34" t="s">
        <v>169</v>
      </c>
      <c r="HIY19" s="35" t="s">
        <v>128</v>
      </c>
      <c r="HIZ19" s="35" t="s">
        <v>170</v>
      </c>
      <c r="HJA19" s="35" t="s">
        <v>149</v>
      </c>
      <c r="HJB19" s="33" t="s">
        <v>14</v>
      </c>
      <c r="HJC19" s="36">
        <v>44774</v>
      </c>
      <c r="HJD19" s="36">
        <v>44958</v>
      </c>
      <c r="HJE19" s="27">
        <v>33000</v>
      </c>
      <c r="HJF19" s="85">
        <f>HJE19*0.0287</f>
        <v>947.1</v>
      </c>
      <c r="HJG19" s="81">
        <v>0</v>
      </c>
      <c r="HJH19" s="81">
        <f>HJE19*3.04%</f>
        <v>1003.2</v>
      </c>
      <c r="HJI19" s="85">
        <v>225</v>
      </c>
      <c r="HJJ19" s="105">
        <f>SUM(HJF19:HJI19)</f>
        <v>2175.3000000000002</v>
      </c>
      <c r="HJK19" s="106"/>
      <c r="HJL19" s="86">
        <f>HJE19-HJJ19</f>
        <v>30824.7</v>
      </c>
      <c r="HJM19" s="84">
        <v>5</v>
      </c>
      <c r="HJN19" s="34" t="s">
        <v>169</v>
      </c>
      <c r="HJO19" s="35" t="s">
        <v>128</v>
      </c>
      <c r="HJP19" s="35" t="s">
        <v>170</v>
      </c>
      <c r="HJQ19" s="35" t="s">
        <v>149</v>
      </c>
      <c r="HJR19" s="33" t="s">
        <v>14</v>
      </c>
      <c r="HJS19" s="36">
        <v>44774</v>
      </c>
      <c r="HJT19" s="36">
        <v>44958</v>
      </c>
      <c r="HJU19" s="27">
        <v>33000</v>
      </c>
      <c r="HJV19" s="85">
        <f>HJU19*0.0287</f>
        <v>947.1</v>
      </c>
      <c r="HJW19" s="81">
        <v>0</v>
      </c>
      <c r="HJX19" s="81">
        <f>HJU19*3.04%</f>
        <v>1003.2</v>
      </c>
      <c r="HJY19" s="85">
        <v>225</v>
      </c>
      <c r="HJZ19" s="105">
        <f>SUM(HJV19:HJY19)</f>
        <v>2175.3000000000002</v>
      </c>
      <c r="HKA19" s="106"/>
      <c r="HKB19" s="86">
        <f>HJU19-HJZ19</f>
        <v>30824.7</v>
      </c>
      <c r="HKC19" s="84">
        <v>5</v>
      </c>
      <c r="HKD19" s="34" t="s">
        <v>169</v>
      </c>
      <c r="HKE19" s="35" t="s">
        <v>128</v>
      </c>
      <c r="HKF19" s="35" t="s">
        <v>170</v>
      </c>
      <c r="HKG19" s="35" t="s">
        <v>149</v>
      </c>
      <c r="HKH19" s="33" t="s">
        <v>14</v>
      </c>
      <c r="HKI19" s="36">
        <v>44774</v>
      </c>
      <c r="HKJ19" s="36">
        <v>44958</v>
      </c>
      <c r="HKK19" s="27">
        <v>33000</v>
      </c>
      <c r="HKL19" s="85">
        <f>HKK19*0.0287</f>
        <v>947.1</v>
      </c>
      <c r="HKM19" s="81">
        <v>0</v>
      </c>
      <c r="HKN19" s="81">
        <f>HKK19*3.04%</f>
        <v>1003.2</v>
      </c>
      <c r="HKO19" s="85">
        <v>225</v>
      </c>
      <c r="HKP19" s="105">
        <f>SUM(HKL19:HKO19)</f>
        <v>2175.3000000000002</v>
      </c>
      <c r="HKQ19" s="106"/>
      <c r="HKR19" s="86">
        <f>HKK19-HKP19</f>
        <v>30824.7</v>
      </c>
      <c r="HKS19" s="84">
        <v>5</v>
      </c>
      <c r="HKT19" s="34" t="s">
        <v>169</v>
      </c>
      <c r="HKU19" s="35" t="s">
        <v>128</v>
      </c>
      <c r="HKV19" s="35" t="s">
        <v>170</v>
      </c>
      <c r="HKW19" s="35" t="s">
        <v>149</v>
      </c>
      <c r="HKX19" s="33" t="s">
        <v>14</v>
      </c>
      <c r="HKY19" s="36">
        <v>44774</v>
      </c>
      <c r="HKZ19" s="36">
        <v>44958</v>
      </c>
      <c r="HLA19" s="27">
        <v>33000</v>
      </c>
      <c r="HLB19" s="85">
        <f>HLA19*0.0287</f>
        <v>947.1</v>
      </c>
      <c r="HLC19" s="81">
        <v>0</v>
      </c>
      <c r="HLD19" s="81">
        <f>HLA19*3.04%</f>
        <v>1003.2</v>
      </c>
      <c r="HLE19" s="85">
        <v>225</v>
      </c>
      <c r="HLF19" s="105">
        <f>SUM(HLB19:HLE19)</f>
        <v>2175.3000000000002</v>
      </c>
      <c r="HLG19" s="106"/>
      <c r="HLH19" s="86">
        <f>HLA19-HLF19</f>
        <v>30824.7</v>
      </c>
      <c r="HLI19" s="84">
        <v>5</v>
      </c>
      <c r="HLJ19" s="34" t="s">
        <v>169</v>
      </c>
      <c r="HLK19" s="35" t="s">
        <v>128</v>
      </c>
      <c r="HLL19" s="35" t="s">
        <v>170</v>
      </c>
      <c r="HLM19" s="35" t="s">
        <v>149</v>
      </c>
      <c r="HLN19" s="33" t="s">
        <v>14</v>
      </c>
      <c r="HLO19" s="36">
        <v>44774</v>
      </c>
      <c r="HLP19" s="36">
        <v>44958</v>
      </c>
      <c r="HLQ19" s="27">
        <v>33000</v>
      </c>
      <c r="HLR19" s="85">
        <f>HLQ19*0.0287</f>
        <v>947.1</v>
      </c>
      <c r="HLS19" s="81">
        <v>0</v>
      </c>
      <c r="HLT19" s="81">
        <f>HLQ19*3.04%</f>
        <v>1003.2</v>
      </c>
      <c r="HLU19" s="85">
        <v>225</v>
      </c>
      <c r="HLV19" s="105">
        <f>SUM(HLR19:HLU19)</f>
        <v>2175.3000000000002</v>
      </c>
      <c r="HLW19" s="106"/>
      <c r="HLX19" s="86">
        <f>HLQ19-HLV19</f>
        <v>30824.7</v>
      </c>
      <c r="HLY19" s="84">
        <v>5</v>
      </c>
      <c r="HLZ19" s="34" t="s">
        <v>169</v>
      </c>
      <c r="HMA19" s="35" t="s">
        <v>128</v>
      </c>
      <c r="HMB19" s="35" t="s">
        <v>170</v>
      </c>
      <c r="HMC19" s="35" t="s">
        <v>149</v>
      </c>
      <c r="HMD19" s="33" t="s">
        <v>14</v>
      </c>
      <c r="HME19" s="36">
        <v>44774</v>
      </c>
      <c r="HMF19" s="36">
        <v>44958</v>
      </c>
      <c r="HMG19" s="27">
        <v>33000</v>
      </c>
      <c r="HMH19" s="85">
        <f>HMG19*0.0287</f>
        <v>947.1</v>
      </c>
      <c r="HMI19" s="81">
        <v>0</v>
      </c>
      <c r="HMJ19" s="81">
        <f>HMG19*3.04%</f>
        <v>1003.2</v>
      </c>
      <c r="HMK19" s="85">
        <v>225</v>
      </c>
      <c r="HML19" s="105">
        <f>SUM(HMH19:HMK19)</f>
        <v>2175.3000000000002</v>
      </c>
      <c r="HMM19" s="106"/>
      <c r="HMN19" s="86">
        <f>HMG19-HML19</f>
        <v>30824.7</v>
      </c>
      <c r="HMO19" s="84">
        <v>5</v>
      </c>
      <c r="HMP19" s="34" t="s">
        <v>169</v>
      </c>
      <c r="HMQ19" s="35" t="s">
        <v>128</v>
      </c>
      <c r="HMR19" s="35" t="s">
        <v>170</v>
      </c>
      <c r="HMS19" s="35" t="s">
        <v>149</v>
      </c>
      <c r="HMT19" s="33" t="s">
        <v>14</v>
      </c>
      <c r="HMU19" s="36">
        <v>44774</v>
      </c>
      <c r="HMV19" s="36">
        <v>44958</v>
      </c>
      <c r="HMW19" s="27">
        <v>33000</v>
      </c>
      <c r="HMX19" s="85">
        <f>HMW19*0.0287</f>
        <v>947.1</v>
      </c>
      <c r="HMY19" s="81">
        <v>0</v>
      </c>
      <c r="HMZ19" s="81">
        <f>HMW19*3.04%</f>
        <v>1003.2</v>
      </c>
      <c r="HNA19" s="85">
        <v>225</v>
      </c>
      <c r="HNB19" s="105">
        <f>SUM(HMX19:HNA19)</f>
        <v>2175.3000000000002</v>
      </c>
      <c r="HNC19" s="106"/>
      <c r="HND19" s="86">
        <f>HMW19-HNB19</f>
        <v>30824.7</v>
      </c>
      <c r="HNE19" s="84">
        <v>5</v>
      </c>
      <c r="HNF19" s="34" t="s">
        <v>169</v>
      </c>
      <c r="HNG19" s="35" t="s">
        <v>128</v>
      </c>
      <c r="HNH19" s="35" t="s">
        <v>170</v>
      </c>
      <c r="HNI19" s="35" t="s">
        <v>149</v>
      </c>
      <c r="HNJ19" s="33" t="s">
        <v>14</v>
      </c>
      <c r="HNK19" s="36">
        <v>44774</v>
      </c>
      <c r="HNL19" s="36">
        <v>44958</v>
      </c>
      <c r="HNM19" s="27">
        <v>33000</v>
      </c>
      <c r="HNN19" s="85">
        <f>HNM19*0.0287</f>
        <v>947.1</v>
      </c>
      <c r="HNO19" s="81">
        <v>0</v>
      </c>
      <c r="HNP19" s="81">
        <f>HNM19*3.04%</f>
        <v>1003.2</v>
      </c>
      <c r="HNQ19" s="85">
        <v>225</v>
      </c>
      <c r="HNR19" s="105">
        <f>SUM(HNN19:HNQ19)</f>
        <v>2175.3000000000002</v>
      </c>
      <c r="HNS19" s="106"/>
      <c r="HNT19" s="86">
        <f>HNM19-HNR19</f>
        <v>30824.7</v>
      </c>
      <c r="HNU19" s="84">
        <v>5</v>
      </c>
      <c r="HNV19" s="34" t="s">
        <v>169</v>
      </c>
      <c r="HNW19" s="35" t="s">
        <v>128</v>
      </c>
      <c r="HNX19" s="35" t="s">
        <v>170</v>
      </c>
      <c r="HNY19" s="35" t="s">
        <v>149</v>
      </c>
      <c r="HNZ19" s="33" t="s">
        <v>14</v>
      </c>
      <c r="HOA19" s="36">
        <v>44774</v>
      </c>
      <c r="HOB19" s="36">
        <v>44958</v>
      </c>
      <c r="HOC19" s="27">
        <v>33000</v>
      </c>
      <c r="HOD19" s="85">
        <f>HOC19*0.0287</f>
        <v>947.1</v>
      </c>
      <c r="HOE19" s="81">
        <v>0</v>
      </c>
      <c r="HOF19" s="81">
        <f>HOC19*3.04%</f>
        <v>1003.2</v>
      </c>
      <c r="HOG19" s="85">
        <v>225</v>
      </c>
      <c r="HOH19" s="105">
        <f>SUM(HOD19:HOG19)</f>
        <v>2175.3000000000002</v>
      </c>
      <c r="HOI19" s="106"/>
      <c r="HOJ19" s="86">
        <f>HOC19-HOH19</f>
        <v>30824.7</v>
      </c>
      <c r="HOK19" s="84">
        <v>5</v>
      </c>
      <c r="HOL19" s="34" t="s">
        <v>169</v>
      </c>
      <c r="HOM19" s="35" t="s">
        <v>128</v>
      </c>
      <c r="HON19" s="35" t="s">
        <v>170</v>
      </c>
      <c r="HOO19" s="35" t="s">
        <v>149</v>
      </c>
      <c r="HOP19" s="33" t="s">
        <v>14</v>
      </c>
      <c r="HOQ19" s="36">
        <v>44774</v>
      </c>
      <c r="HOR19" s="36">
        <v>44958</v>
      </c>
      <c r="HOS19" s="27">
        <v>33000</v>
      </c>
      <c r="HOT19" s="85">
        <f>HOS19*0.0287</f>
        <v>947.1</v>
      </c>
      <c r="HOU19" s="81">
        <v>0</v>
      </c>
      <c r="HOV19" s="81">
        <f>HOS19*3.04%</f>
        <v>1003.2</v>
      </c>
      <c r="HOW19" s="85">
        <v>225</v>
      </c>
      <c r="HOX19" s="105">
        <f>SUM(HOT19:HOW19)</f>
        <v>2175.3000000000002</v>
      </c>
      <c r="HOY19" s="106"/>
      <c r="HOZ19" s="86">
        <f>HOS19-HOX19</f>
        <v>30824.7</v>
      </c>
      <c r="HPA19" s="84">
        <v>5</v>
      </c>
      <c r="HPB19" s="34" t="s">
        <v>169</v>
      </c>
      <c r="HPC19" s="35" t="s">
        <v>128</v>
      </c>
      <c r="HPD19" s="35" t="s">
        <v>170</v>
      </c>
      <c r="HPE19" s="35" t="s">
        <v>149</v>
      </c>
      <c r="HPF19" s="33" t="s">
        <v>14</v>
      </c>
      <c r="HPG19" s="36">
        <v>44774</v>
      </c>
      <c r="HPH19" s="36">
        <v>44958</v>
      </c>
      <c r="HPI19" s="27">
        <v>33000</v>
      </c>
      <c r="HPJ19" s="85">
        <f>HPI19*0.0287</f>
        <v>947.1</v>
      </c>
      <c r="HPK19" s="81">
        <v>0</v>
      </c>
      <c r="HPL19" s="81">
        <f>HPI19*3.04%</f>
        <v>1003.2</v>
      </c>
      <c r="HPM19" s="85">
        <v>225</v>
      </c>
      <c r="HPN19" s="105">
        <f>SUM(HPJ19:HPM19)</f>
        <v>2175.3000000000002</v>
      </c>
      <c r="HPO19" s="106"/>
      <c r="HPP19" s="86">
        <f>HPI19-HPN19</f>
        <v>30824.7</v>
      </c>
      <c r="HPQ19" s="84">
        <v>5</v>
      </c>
      <c r="HPR19" s="34" t="s">
        <v>169</v>
      </c>
      <c r="HPS19" s="35" t="s">
        <v>128</v>
      </c>
      <c r="HPT19" s="35" t="s">
        <v>170</v>
      </c>
      <c r="HPU19" s="35" t="s">
        <v>149</v>
      </c>
      <c r="HPV19" s="33" t="s">
        <v>14</v>
      </c>
      <c r="HPW19" s="36">
        <v>44774</v>
      </c>
      <c r="HPX19" s="36">
        <v>44958</v>
      </c>
      <c r="HPY19" s="27">
        <v>33000</v>
      </c>
      <c r="HPZ19" s="85">
        <f>HPY19*0.0287</f>
        <v>947.1</v>
      </c>
      <c r="HQA19" s="81">
        <v>0</v>
      </c>
      <c r="HQB19" s="81">
        <f>HPY19*3.04%</f>
        <v>1003.2</v>
      </c>
      <c r="HQC19" s="85">
        <v>225</v>
      </c>
      <c r="HQD19" s="105">
        <f>SUM(HPZ19:HQC19)</f>
        <v>2175.3000000000002</v>
      </c>
      <c r="HQE19" s="106"/>
      <c r="HQF19" s="86">
        <f>HPY19-HQD19</f>
        <v>30824.7</v>
      </c>
      <c r="HQG19" s="84">
        <v>5</v>
      </c>
      <c r="HQH19" s="34" t="s">
        <v>169</v>
      </c>
      <c r="HQI19" s="35" t="s">
        <v>128</v>
      </c>
      <c r="HQJ19" s="35" t="s">
        <v>170</v>
      </c>
      <c r="HQK19" s="35" t="s">
        <v>149</v>
      </c>
      <c r="HQL19" s="33" t="s">
        <v>14</v>
      </c>
      <c r="HQM19" s="36">
        <v>44774</v>
      </c>
      <c r="HQN19" s="36">
        <v>44958</v>
      </c>
      <c r="HQO19" s="27">
        <v>33000</v>
      </c>
      <c r="HQP19" s="85">
        <f>HQO19*0.0287</f>
        <v>947.1</v>
      </c>
      <c r="HQQ19" s="81">
        <v>0</v>
      </c>
      <c r="HQR19" s="81">
        <f>HQO19*3.04%</f>
        <v>1003.2</v>
      </c>
      <c r="HQS19" s="85">
        <v>225</v>
      </c>
      <c r="HQT19" s="105">
        <f>SUM(HQP19:HQS19)</f>
        <v>2175.3000000000002</v>
      </c>
      <c r="HQU19" s="106"/>
      <c r="HQV19" s="86">
        <f>HQO19-HQT19</f>
        <v>30824.7</v>
      </c>
      <c r="HQW19" s="84">
        <v>5</v>
      </c>
      <c r="HQX19" s="34" t="s">
        <v>169</v>
      </c>
      <c r="HQY19" s="35" t="s">
        <v>128</v>
      </c>
      <c r="HQZ19" s="35" t="s">
        <v>170</v>
      </c>
      <c r="HRA19" s="35" t="s">
        <v>149</v>
      </c>
      <c r="HRB19" s="33" t="s">
        <v>14</v>
      </c>
      <c r="HRC19" s="36">
        <v>44774</v>
      </c>
      <c r="HRD19" s="36">
        <v>44958</v>
      </c>
      <c r="HRE19" s="27">
        <v>33000</v>
      </c>
      <c r="HRF19" s="85">
        <f>HRE19*0.0287</f>
        <v>947.1</v>
      </c>
      <c r="HRG19" s="81">
        <v>0</v>
      </c>
      <c r="HRH19" s="81">
        <f>HRE19*3.04%</f>
        <v>1003.2</v>
      </c>
      <c r="HRI19" s="85">
        <v>225</v>
      </c>
      <c r="HRJ19" s="105">
        <f>SUM(HRF19:HRI19)</f>
        <v>2175.3000000000002</v>
      </c>
      <c r="HRK19" s="106"/>
      <c r="HRL19" s="86">
        <f>HRE19-HRJ19</f>
        <v>30824.7</v>
      </c>
      <c r="HRM19" s="84">
        <v>5</v>
      </c>
      <c r="HRN19" s="34" t="s">
        <v>169</v>
      </c>
      <c r="HRO19" s="35" t="s">
        <v>128</v>
      </c>
      <c r="HRP19" s="35" t="s">
        <v>170</v>
      </c>
      <c r="HRQ19" s="35" t="s">
        <v>149</v>
      </c>
      <c r="HRR19" s="33" t="s">
        <v>14</v>
      </c>
      <c r="HRS19" s="36">
        <v>44774</v>
      </c>
      <c r="HRT19" s="36">
        <v>44958</v>
      </c>
      <c r="HRU19" s="27">
        <v>33000</v>
      </c>
      <c r="HRV19" s="85">
        <f>HRU19*0.0287</f>
        <v>947.1</v>
      </c>
      <c r="HRW19" s="81">
        <v>0</v>
      </c>
      <c r="HRX19" s="81">
        <f>HRU19*3.04%</f>
        <v>1003.2</v>
      </c>
      <c r="HRY19" s="85">
        <v>225</v>
      </c>
      <c r="HRZ19" s="105">
        <f>SUM(HRV19:HRY19)</f>
        <v>2175.3000000000002</v>
      </c>
      <c r="HSA19" s="106"/>
      <c r="HSB19" s="86">
        <f>HRU19-HRZ19</f>
        <v>30824.7</v>
      </c>
      <c r="HSC19" s="84">
        <v>5</v>
      </c>
      <c r="HSD19" s="34" t="s">
        <v>169</v>
      </c>
      <c r="HSE19" s="35" t="s">
        <v>128</v>
      </c>
      <c r="HSF19" s="35" t="s">
        <v>170</v>
      </c>
      <c r="HSG19" s="35" t="s">
        <v>149</v>
      </c>
      <c r="HSH19" s="33" t="s">
        <v>14</v>
      </c>
      <c r="HSI19" s="36">
        <v>44774</v>
      </c>
      <c r="HSJ19" s="36">
        <v>44958</v>
      </c>
      <c r="HSK19" s="27">
        <v>33000</v>
      </c>
      <c r="HSL19" s="85">
        <f>HSK19*0.0287</f>
        <v>947.1</v>
      </c>
      <c r="HSM19" s="81">
        <v>0</v>
      </c>
      <c r="HSN19" s="81">
        <f>HSK19*3.04%</f>
        <v>1003.2</v>
      </c>
      <c r="HSO19" s="85">
        <v>225</v>
      </c>
      <c r="HSP19" s="105">
        <f>SUM(HSL19:HSO19)</f>
        <v>2175.3000000000002</v>
      </c>
      <c r="HSQ19" s="106"/>
      <c r="HSR19" s="86">
        <f>HSK19-HSP19</f>
        <v>30824.7</v>
      </c>
      <c r="HSS19" s="84">
        <v>5</v>
      </c>
      <c r="HST19" s="34" t="s">
        <v>169</v>
      </c>
      <c r="HSU19" s="35" t="s">
        <v>128</v>
      </c>
      <c r="HSV19" s="35" t="s">
        <v>170</v>
      </c>
      <c r="HSW19" s="35" t="s">
        <v>149</v>
      </c>
      <c r="HSX19" s="33" t="s">
        <v>14</v>
      </c>
      <c r="HSY19" s="36">
        <v>44774</v>
      </c>
      <c r="HSZ19" s="36">
        <v>44958</v>
      </c>
      <c r="HTA19" s="27">
        <v>33000</v>
      </c>
      <c r="HTB19" s="85">
        <f>HTA19*0.0287</f>
        <v>947.1</v>
      </c>
      <c r="HTC19" s="81">
        <v>0</v>
      </c>
      <c r="HTD19" s="81">
        <f>HTA19*3.04%</f>
        <v>1003.2</v>
      </c>
      <c r="HTE19" s="85">
        <v>225</v>
      </c>
      <c r="HTF19" s="105">
        <f>SUM(HTB19:HTE19)</f>
        <v>2175.3000000000002</v>
      </c>
      <c r="HTG19" s="106"/>
      <c r="HTH19" s="86">
        <f>HTA19-HTF19</f>
        <v>30824.7</v>
      </c>
      <c r="HTI19" s="84">
        <v>5</v>
      </c>
      <c r="HTJ19" s="34" t="s">
        <v>169</v>
      </c>
      <c r="HTK19" s="35" t="s">
        <v>128</v>
      </c>
      <c r="HTL19" s="35" t="s">
        <v>170</v>
      </c>
      <c r="HTM19" s="35" t="s">
        <v>149</v>
      </c>
      <c r="HTN19" s="33" t="s">
        <v>14</v>
      </c>
      <c r="HTO19" s="36">
        <v>44774</v>
      </c>
      <c r="HTP19" s="36">
        <v>44958</v>
      </c>
      <c r="HTQ19" s="27">
        <v>33000</v>
      </c>
      <c r="HTR19" s="85">
        <f>HTQ19*0.0287</f>
        <v>947.1</v>
      </c>
      <c r="HTS19" s="81">
        <v>0</v>
      </c>
      <c r="HTT19" s="81">
        <f>HTQ19*3.04%</f>
        <v>1003.2</v>
      </c>
      <c r="HTU19" s="85">
        <v>225</v>
      </c>
      <c r="HTV19" s="105">
        <f>SUM(HTR19:HTU19)</f>
        <v>2175.3000000000002</v>
      </c>
      <c r="HTW19" s="106"/>
      <c r="HTX19" s="86">
        <f>HTQ19-HTV19</f>
        <v>30824.7</v>
      </c>
      <c r="HTY19" s="84">
        <v>5</v>
      </c>
      <c r="HTZ19" s="34" t="s">
        <v>169</v>
      </c>
      <c r="HUA19" s="35" t="s">
        <v>128</v>
      </c>
      <c r="HUB19" s="35" t="s">
        <v>170</v>
      </c>
      <c r="HUC19" s="35" t="s">
        <v>149</v>
      </c>
      <c r="HUD19" s="33" t="s">
        <v>14</v>
      </c>
      <c r="HUE19" s="36">
        <v>44774</v>
      </c>
      <c r="HUF19" s="36">
        <v>44958</v>
      </c>
      <c r="HUG19" s="27">
        <v>33000</v>
      </c>
      <c r="HUH19" s="85">
        <f>HUG19*0.0287</f>
        <v>947.1</v>
      </c>
      <c r="HUI19" s="81">
        <v>0</v>
      </c>
      <c r="HUJ19" s="81">
        <f>HUG19*3.04%</f>
        <v>1003.2</v>
      </c>
      <c r="HUK19" s="85">
        <v>225</v>
      </c>
      <c r="HUL19" s="105">
        <f>SUM(HUH19:HUK19)</f>
        <v>2175.3000000000002</v>
      </c>
      <c r="HUM19" s="106"/>
      <c r="HUN19" s="86">
        <f>HUG19-HUL19</f>
        <v>30824.7</v>
      </c>
      <c r="HUO19" s="84">
        <v>5</v>
      </c>
      <c r="HUP19" s="34" t="s">
        <v>169</v>
      </c>
      <c r="HUQ19" s="35" t="s">
        <v>128</v>
      </c>
      <c r="HUR19" s="35" t="s">
        <v>170</v>
      </c>
      <c r="HUS19" s="35" t="s">
        <v>149</v>
      </c>
      <c r="HUT19" s="33" t="s">
        <v>14</v>
      </c>
      <c r="HUU19" s="36">
        <v>44774</v>
      </c>
      <c r="HUV19" s="36">
        <v>44958</v>
      </c>
      <c r="HUW19" s="27">
        <v>33000</v>
      </c>
      <c r="HUX19" s="85">
        <f>HUW19*0.0287</f>
        <v>947.1</v>
      </c>
      <c r="HUY19" s="81">
        <v>0</v>
      </c>
      <c r="HUZ19" s="81">
        <f>HUW19*3.04%</f>
        <v>1003.2</v>
      </c>
      <c r="HVA19" s="85">
        <v>225</v>
      </c>
      <c r="HVB19" s="105">
        <f>SUM(HUX19:HVA19)</f>
        <v>2175.3000000000002</v>
      </c>
      <c r="HVC19" s="106"/>
      <c r="HVD19" s="86">
        <f>HUW19-HVB19</f>
        <v>30824.7</v>
      </c>
      <c r="HVE19" s="84">
        <v>5</v>
      </c>
      <c r="HVF19" s="34" t="s">
        <v>169</v>
      </c>
      <c r="HVG19" s="35" t="s">
        <v>128</v>
      </c>
      <c r="HVH19" s="35" t="s">
        <v>170</v>
      </c>
      <c r="HVI19" s="35" t="s">
        <v>149</v>
      </c>
      <c r="HVJ19" s="33" t="s">
        <v>14</v>
      </c>
      <c r="HVK19" s="36">
        <v>44774</v>
      </c>
      <c r="HVL19" s="36">
        <v>44958</v>
      </c>
      <c r="HVM19" s="27">
        <v>33000</v>
      </c>
      <c r="HVN19" s="85">
        <f>HVM19*0.0287</f>
        <v>947.1</v>
      </c>
      <c r="HVO19" s="81">
        <v>0</v>
      </c>
      <c r="HVP19" s="81">
        <f>HVM19*3.04%</f>
        <v>1003.2</v>
      </c>
      <c r="HVQ19" s="85">
        <v>225</v>
      </c>
      <c r="HVR19" s="105">
        <f>SUM(HVN19:HVQ19)</f>
        <v>2175.3000000000002</v>
      </c>
      <c r="HVS19" s="106"/>
      <c r="HVT19" s="86">
        <f>HVM19-HVR19</f>
        <v>30824.7</v>
      </c>
      <c r="HVU19" s="84">
        <v>5</v>
      </c>
      <c r="HVV19" s="34" t="s">
        <v>169</v>
      </c>
      <c r="HVW19" s="35" t="s">
        <v>128</v>
      </c>
      <c r="HVX19" s="35" t="s">
        <v>170</v>
      </c>
      <c r="HVY19" s="35" t="s">
        <v>149</v>
      </c>
      <c r="HVZ19" s="33" t="s">
        <v>14</v>
      </c>
      <c r="HWA19" s="36">
        <v>44774</v>
      </c>
      <c r="HWB19" s="36">
        <v>44958</v>
      </c>
      <c r="HWC19" s="27">
        <v>33000</v>
      </c>
      <c r="HWD19" s="85">
        <f>HWC19*0.0287</f>
        <v>947.1</v>
      </c>
      <c r="HWE19" s="81">
        <v>0</v>
      </c>
      <c r="HWF19" s="81">
        <f>HWC19*3.04%</f>
        <v>1003.2</v>
      </c>
      <c r="HWG19" s="85">
        <v>225</v>
      </c>
      <c r="HWH19" s="105">
        <f>SUM(HWD19:HWG19)</f>
        <v>2175.3000000000002</v>
      </c>
      <c r="HWI19" s="106"/>
      <c r="HWJ19" s="86">
        <f>HWC19-HWH19</f>
        <v>30824.7</v>
      </c>
      <c r="HWK19" s="84">
        <v>5</v>
      </c>
      <c r="HWL19" s="34" t="s">
        <v>169</v>
      </c>
      <c r="HWM19" s="35" t="s">
        <v>128</v>
      </c>
      <c r="HWN19" s="35" t="s">
        <v>170</v>
      </c>
      <c r="HWO19" s="35" t="s">
        <v>149</v>
      </c>
      <c r="HWP19" s="33" t="s">
        <v>14</v>
      </c>
      <c r="HWQ19" s="36">
        <v>44774</v>
      </c>
      <c r="HWR19" s="36">
        <v>44958</v>
      </c>
      <c r="HWS19" s="27">
        <v>33000</v>
      </c>
      <c r="HWT19" s="85">
        <f>HWS19*0.0287</f>
        <v>947.1</v>
      </c>
      <c r="HWU19" s="81">
        <v>0</v>
      </c>
      <c r="HWV19" s="81">
        <f>HWS19*3.04%</f>
        <v>1003.2</v>
      </c>
      <c r="HWW19" s="85">
        <v>225</v>
      </c>
      <c r="HWX19" s="105">
        <f>SUM(HWT19:HWW19)</f>
        <v>2175.3000000000002</v>
      </c>
      <c r="HWY19" s="106"/>
      <c r="HWZ19" s="86">
        <f>HWS19-HWX19</f>
        <v>30824.7</v>
      </c>
      <c r="HXA19" s="84">
        <v>5</v>
      </c>
      <c r="HXB19" s="34" t="s">
        <v>169</v>
      </c>
      <c r="HXC19" s="35" t="s">
        <v>128</v>
      </c>
      <c r="HXD19" s="35" t="s">
        <v>170</v>
      </c>
      <c r="HXE19" s="35" t="s">
        <v>149</v>
      </c>
      <c r="HXF19" s="33" t="s">
        <v>14</v>
      </c>
      <c r="HXG19" s="36">
        <v>44774</v>
      </c>
      <c r="HXH19" s="36">
        <v>44958</v>
      </c>
      <c r="HXI19" s="27">
        <v>33000</v>
      </c>
      <c r="HXJ19" s="85">
        <f>HXI19*0.0287</f>
        <v>947.1</v>
      </c>
      <c r="HXK19" s="81">
        <v>0</v>
      </c>
      <c r="HXL19" s="81">
        <f>HXI19*3.04%</f>
        <v>1003.2</v>
      </c>
      <c r="HXM19" s="85">
        <v>225</v>
      </c>
      <c r="HXN19" s="105">
        <f>SUM(HXJ19:HXM19)</f>
        <v>2175.3000000000002</v>
      </c>
      <c r="HXO19" s="106"/>
      <c r="HXP19" s="86">
        <f>HXI19-HXN19</f>
        <v>30824.7</v>
      </c>
      <c r="HXQ19" s="84">
        <v>5</v>
      </c>
      <c r="HXR19" s="34" t="s">
        <v>169</v>
      </c>
      <c r="HXS19" s="35" t="s">
        <v>128</v>
      </c>
      <c r="HXT19" s="35" t="s">
        <v>170</v>
      </c>
      <c r="HXU19" s="35" t="s">
        <v>149</v>
      </c>
      <c r="HXV19" s="33" t="s">
        <v>14</v>
      </c>
      <c r="HXW19" s="36">
        <v>44774</v>
      </c>
      <c r="HXX19" s="36">
        <v>44958</v>
      </c>
      <c r="HXY19" s="27">
        <v>33000</v>
      </c>
      <c r="HXZ19" s="85">
        <f>HXY19*0.0287</f>
        <v>947.1</v>
      </c>
      <c r="HYA19" s="81">
        <v>0</v>
      </c>
      <c r="HYB19" s="81">
        <f>HXY19*3.04%</f>
        <v>1003.2</v>
      </c>
      <c r="HYC19" s="85">
        <v>225</v>
      </c>
      <c r="HYD19" s="105">
        <f>SUM(HXZ19:HYC19)</f>
        <v>2175.3000000000002</v>
      </c>
      <c r="HYE19" s="106"/>
      <c r="HYF19" s="86">
        <f>HXY19-HYD19</f>
        <v>30824.7</v>
      </c>
      <c r="HYG19" s="84">
        <v>5</v>
      </c>
      <c r="HYH19" s="34" t="s">
        <v>169</v>
      </c>
      <c r="HYI19" s="35" t="s">
        <v>128</v>
      </c>
      <c r="HYJ19" s="35" t="s">
        <v>170</v>
      </c>
      <c r="HYK19" s="35" t="s">
        <v>149</v>
      </c>
      <c r="HYL19" s="33" t="s">
        <v>14</v>
      </c>
      <c r="HYM19" s="36">
        <v>44774</v>
      </c>
      <c r="HYN19" s="36">
        <v>44958</v>
      </c>
      <c r="HYO19" s="27">
        <v>33000</v>
      </c>
      <c r="HYP19" s="85">
        <f>HYO19*0.0287</f>
        <v>947.1</v>
      </c>
      <c r="HYQ19" s="81">
        <v>0</v>
      </c>
      <c r="HYR19" s="81">
        <f>HYO19*3.04%</f>
        <v>1003.2</v>
      </c>
      <c r="HYS19" s="85">
        <v>225</v>
      </c>
      <c r="HYT19" s="105">
        <f>SUM(HYP19:HYS19)</f>
        <v>2175.3000000000002</v>
      </c>
      <c r="HYU19" s="106"/>
      <c r="HYV19" s="86">
        <f>HYO19-HYT19</f>
        <v>30824.7</v>
      </c>
      <c r="HYW19" s="84">
        <v>5</v>
      </c>
      <c r="HYX19" s="34" t="s">
        <v>169</v>
      </c>
      <c r="HYY19" s="35" t="s">
        <v>128</v>
      </c>
      <c r="HYZ19" s="35" t="s">
        <v>170</v>
      </c>
      <c r="HZA19" s="35" t="s">
        <v>149</v>
      </c>
      <c r="HZB19" s="33" t="s">
        <v>14</v>
      </c>
      <c r="HZC19" s="36">
        <v>44774</v>
      </c>
      <c r="HZD19" s="36">
        <v>44958</v>
      </c>
      <c r="HZE19" s="27">
        <v>33000</v>
      </c>
      <c r="HZF19" s="85">
        <f>HZE19*0.0287</f>
        <v>947.1</v>
      </c>
      <c r="HZG19" s="81">
        <v>0</v>
      </c>
      <c r="HZH19" s="81">
        <f>HZE19*3.04%</f>
        <v>1003.2</v>
      </c>
      <c r="HZI19" s="85">
        <v>225</v>
      </c>
      <c r="HZJ19" s="105">
        <f>SUM(HZF19:HZI19)</f>
        <v>2175.3000000000002</v>
      </c>
      <c r="HZK19" s="106"/>
      <c r="HZL19" s="86">
        <f>HZE19-HZJ19</f>
        <v>30824.7</v>
      </c>
      <c r="HZM19" s="84">
        <v>5</v>
      </c>
      <c r="HZN19" s="34" t="s">
        <v>169</v>
      </c>
      <c r="HZO19" s="35" t="s">
        <v>128</v>
      </c>
      <c r="HZP19" s="35" t="s">
        <v>170</v>
      </c>
      <c r="HZQ19" s="35" t="s">
        <v>149</v>
      </c>
      <c r="HZR19" s="33" t="s">
        <v>14</v>
      </c>
      <c r="HZS19" s="36">
        <v>44774</v>
      </c>
      <c r="HZT19" s="36">
        <v>44958</v>
      </c>
      <c r="HZU19" s="27">
        <v>33000</v>
      </c>
      <c r="HZV19" s="85">
        <f>HZU19*0.0287</f>
        <v>947.1</v>
      </c>
      <c r="HZW19" s="81">
        <v>0</v>
      </c>
      <c r="HZX19" s="81">
        <f>HZU19*3.04%</f>
        <v>1003.2</v>
      </c>
      <c r="HZY19" s="85">
        <v>225</v>
      </c>
      <c r="HZZ19" s="105">
        <f>SUM(HZV19:HZY19)</f>
        <v>2175.3000000000002</v>
      </c>
      <c r="IAA19" s="106"/>
      <c r="IAB19" s="86">
        <f>HZU19-HZZ19</f>
        <v>30824.7</v>
      </c>
      <c r="IAC19" s="84">
        <v>5</v>
      </c>
      <c r="IAD19" s="34" t="s">
        <v>169</v>
      </c>
      <c r="IAE19" s="35" t="s">
        <v>128</v>
      </c>
      <c r="IAF19" s="35" t="s">
        <v>170</v>
      </c>
      <c r="IAG19" s="35" t="s">
        <v>149</v>
      </c>
      <c r="IAH19" s="33" t="s">
        <v>14</v>
      </c>
      <c r="IAI19" s="36">
        <v>44774</v>
      </c>
      <c r="IAJ19" s="36">
        <v>44958</v>
      </c>
      <c r="IAK19" s="27">
        <v>33000</v>
      </c>
      <c r="IAL19" s="85">
        <f>IAK19*0.0287</f>
        <v>947.1</v>
      </c>
      <c r="IAM19" s="81">
        <v>0</v>
      </c>
      <c r="IAN19" s="81">
        <f>IAK19*3.04%</f>
        <v>1003.2</v>
      </c>
      <c r="IAO19" s="85">
        <v>225</v>
      </c>
      <c r="IAP19" s="105">
        <f>SUM(IAL19:IAO19)</f>
        <v>2175.3000000000002</v>
      </c>
      <c r="IAQ19" s="106"/>
      <c r="IAR19" s="86">
        <f>IAK19-IAP19</f>
        <v>30824.7</v>
      </c>
      <c r="IAS19" s="84">
        <v>5</v>
      </c>
      <c r="IAT19" s="34" t="s">
        <v>169</v>
      </c>
      <c r="IAU19" s="35" t="s">
        <v>128</v>
      </c>
      <c r="IAV19" s="35" t="s">
        <v>170</v>
      </c>
      <c r="IAW19" s="35" t="s">
        <v>149</v>
      </c>
      <c r="IAX19" s="33" t="s">
        <v>14</v>
      </c>
      <c r="IAY19" s="36">
        <v>44774</v>
      </c>
      <c r="IAZ19" s="36">
        <v>44958</v>
      </c>
      <c r="IBA19" s="27">
        <v>33000</v>
      </c>
      <c r="IBB19" s="85">
        <f>IBA19*0.0287</f>
        <v>947.1</v>
      </c>
      <c r="IBC19" s="81">
        <v>0</v>
      </c>
      <c r="IBD19" s="81">
        <f>IBA19*3.04%</f>
        <v>1003.2</v>
      </c>
      <c r="IBE19" s="85">
        <v>225</v>
      </c>
      <c r="IBF19" s="105">
        <f>SUM(IBB19:IBE19)</f>
        <v>2175.3000000000002</v>
      </c>
      <c r="IBG19" s="106"/>
      <c r="IBH19" s="86">
        <f>IBA19-IBF19</f>
        <v>30824.7</v>
      </c>
      <c r="IBI19" s="84">
        <v>5</v>
      </c>
      <c r="IBJ19" s="34" t="s">
        <v>169</v>
      </c>
      <c r="IBK19" s="35" t="s">
        <v>128</v>
      </c>
      <c r="IBL19" s="35" t="s">
        <v>170</v>
      </c>
      <c r="IBM19" s="35" t="s">
        <v>149</v>
      </c>
      <c r="IBN19" s="33" t="s">
        <v>14</v>
      </c>
      <c r="IBO19" s="36">
        <v>44774</v>
      </c>
      <c r="IBP19" s="36">
        <v>44958</v>
      </c>
      <c r="IBQ19" s="27">
        <v>33000</v>
      </c>
      <c r="IBR19" s="85">
        <f>IBQ19*0.0287</f>
        <v>947.1</v>
      </c>
      <c r="IBS19" s="81">
        <v>0</v>
      </c>
      <c r="IBT19" s="81">
        <f>IBQ19*3.04%</f>
        <v>1003.2</v>
      </c>
      <c r="IBU19" s="85">
        <v>225</v>
      </c>
      <c r="IBV19" s="105">
        <f>SUM(IBR19:IBU19)</f>
        <v>2175.3000000000002</v>
      </c>
      <c r="IBW19" s="106"/>
      <c r="IBX19" s="86">
        <f>IBQ19-IBV19</f>
        <v>30824.7</v>
      </c>
      <c r="IBY19" s="84">
        <v>5</v>
      </c>
      <c r="IBZ19" s="34" t="s">
        <v>169</v>
      </c>
      <c r="ICA19" s="35" t="s">
        <v>128</v>
      </c>
      <c r="ICB19" s="35" t="s">
        <v>170</v>
      </c>
      <c r="ICC19" s="35" t="s">
        <v>149</v>
      </c>
      <c r="ICD19" s="33" t="s">
        <v>14</v>
      </c>
      <c r="ICE19" s="36">
        <v>44774</v>
      </c>
      <c r="ICF19" s="36">
        <v>44958</v>
      </c>
      <c r="ICG19" s="27">
        <v>33000</v>
      </c>
      <c r="ICH19" s="85">
        <f>ICG19*0.0287</f>
        <v>947.1</v>
      </c>
      <c r="ICI19" s="81">
        <v>0</v>
      </c>
      <c r="ICJ19" s="81">
        <f>ICG19*3.04%</f>
        <v>1003.2</v>
      </c>
      <c r="ICK19" s="85">
        <v>225</v>
      </c>
      <c r="ICL19" s="105">
        <f>SUM(ICH19:ICK19)</f>
        <v>2175.3000000000002</v>
      </c>
      <c r="ICM19" s="106"/>
      <c r="ICN19" s="86">
        <f>ICG19-ICL19</f>
        <v>30824.7</v>
      </c>
      <c r="ICO19" s="84">
        <v>5</v>
      </c>
      <c r="ICP19" s="34" t="s">
        <v>169</v>
      </c>
      <c r="ICQ19" s="35" t="s">
        <v>128</v>
      </c>
      <c r="ICR19" s="35" t="s">
        <v>170</v>
      </c>
      <c r="ICS19" s="35" t="s">
        <v>149</v>
      </c>
      <c r="ICT19" s="33" t="s">
        <v>14</v>
      </c>
      <c r="ICU19" s="36">
        <v>44774</v>
      </c>
      <c r="ICV19" s="36">
        <v>44958</v>
      </c>
      <c r="ICW19" s="27">
        <v>33000</v>
      </c>
      <c r="ICX19" s="85">
        <f>ICW19*0.0287</f>
        <v>947.1</v>
      </c>
      <c r="ICY19" s="81">
        <v>0</v>
      </c>
      <c r="ICZ19" s="81">
        <f>ICW19*3.04%</f>
        <v>1003.2</v>
      </c>
      <c r="IDA19" s="85">
        <v>225</v>
      </c>
      <c r="IDB19" s="105">
        <f>SUM(ICX19:IDA19)</f>
        <v>2175.3000000000002</v>
      </c>
      <c r="IDC19" s="106"/>
      <c r="IDD19" s="86">
        <f>ICW19-IDB19</f>
        <v>30824.7</v>
      </c>
      <c r="IDE19" s="84">
        <v>5</v>
      </c>
      <c r="IDF19" s="34" t="s">
        <v>169</v>
      </c>
      <c r="IDG19" s="35" t="s">
        <v>128</v>
      </c>
      <c r="IDH19" s="35" t="s">
        <v>170</v>
      </c>
      <c r="IDI19" s="35" t="s">
        <v>149</v>
      </c>
      <c r="IDJ19" s="33" t="s">
        <v>14</v>
      </c>
      <c r="IDK19" s="36">
        <v>44774</v>
      </c>
      <c r="IDL19" s="36">
        <v>44958</v>
      </c>
      <c r="IDM19" s="27">
        <v>33000</v>
      </c>
      <c r="IDN19" s="85">
        <f>IDM19*0.0287</f>
        <v>947.1</v>
      </c>
      <c r="IDO19" s="81">
        <v>0</v>
      </c>
      <c r="IDP19" s="81">
        <f>IDM19*3.04%</f>
        <v>1003.2</v>
      </c>
      <c r="IDQ19" s="85">
        <v>225</v>
      </c>
      <c r="IDR19" s="105">
        <f>SUM(IDN19:IDQ19)</f>
        <v>2175.3000000000002</v>
      </c>
      <c r="IDS19" s="106"/>
      <c r="IDT19" s="86">
        <f>IDM19-IDR19</f>
        <v>30824.7</v>
      </c>
      <c r="IDU19" s="84">
        <v>5</v>
      </c>
      <c r="IDV19" s="34" t="s">
        <v>169</v>
      </c>
      <c r="IDW19" s="35" t="s">
        <v>128</v>
      </c>
      <c r="IDX19" s="35" t="s">
        <v>170</v>
      </c>
      <c r="IDY19" s="35" t="s">
        <v>149</v>
      </c>
      <c r="IDZ19" s="33" t="s">
        <v>14</v>
      </c>
      <c r="IEA19" s="36">
        <v>44774</v>
      </c>
      <c r="IEB19" s="36">
        <v>44958</v>
      </c>
      <c r="IEC19" s="27">
        <v>33000</v>
      </c>
      <c r="IED19" s="85">
        <f>IEC19*0.0287</f>
        <v>947.1</v>
      </c>
      <c r="IEE19" s="81">
        <v>0</v>
      </c>
      <c r="IEF19" s="81">
        <f>IEC19*3.04%</f>
        <v>1003.2</v>
      </c>
      <c r="IEG19" s="85">
        <v>225</v>
      </c>
      <c r="IEH19" s="105">
        <f>SUM(IED19:IEG19)</f>
        <v>2175.3000000000002</v>
      </c>
      <c r="IEI19" s="106"/>
      <c r="IEJ19" s="86">
        <f>IEC19-IEH19</f>
        <v>30824.7</v>
      </c>
      <c r="IEK19" s="84">
        <v>5</v>
      </c>
      <c r="IEL19" s="34" t="s">
        <v>169</v>
      </c>
      <c r="IEM19" s="35" t="s">
        <v>128</v>
      </c>
      <c r="IEN19" s="35" t="s">
        <v>170</v>
      </c>
      <c r="IEO19" s="35" t="s">
        <v>149</v>
      </c>
      <c r="IEP19" s="33" t="s">
        <v>14</v>
      </c>
      <c r="IEQ19" s="36">
        <v>44774</v>
      </c>
      <c r="IER19" s="36">
        <v>44958</v>
      </c>
      <c r="IES19" s="27">
        <v>33000</v>
      </c>
      <c r="IET19" s="85">
        <f>IES19*0.0287</f>
        <v>947.1</v>
      </c>
      <c r="IEU19" s="81">
        <v>0</v>
      </c>
      <c r="IEV19" s="81">
        <f>IES19*3.04%</f>
        <v>1003.2</v>
      </c>
      <c r="IEW19" s="85">
        <v>225</v>
      </c>
      <c r="IEX19" s="105">
        <f>SUM(IET19:IEW19)</f>
        <v>2175.3000000000002</v>
      </c>
      <c r="IEY19" s="106"/>
      <c r="IEZ19" s="86">
        <f>IES19-IEX19</f>
        <v>30824.7</v>
      </c>
      <c r="IFA19" s="84">
        <v>5</v>
      </c>
      <c r="IFB19" s="34" t="s">
        <v>169</v>
      </c>
      <c r="IFC19" s="35" t="s">
        <v>128</v>
      </c>
      <c r="IFD19" s="35" t="s">
        <v>170</v>
      </c>
      <c r="IFE19" s="35" t="s">
        <v>149</v>
      </c>
      <c r="IFF19" s="33" t="s">
        <v>14</v>
      </c>
      <c r="IFG19" s="36">
        <v>44774</v>
      </c>
      <c r="IFH19" s="36">
        <v>44958</v>
      </c>
      <c r="IFI19" s="27">
        <v>33000</v>
      </c>
      <c r="IFJ19" s="85">
        <f>IFI19*0.0287</f>
        <v>947.1</v>
      </c>
      <c r="IFK19" s="81">
        <v>0</v>
      </c>
      <c r="IFL19" s="81">
        <f>IFI19*3.04%</f>
        <v>1003.2</v>
      </c>
      <c r="IFM19" s="85">
        <v>225</v>
      </c>
      <c r="IFN19" s="105">
        <f>SUM(IFJ19:IFM19)</f>
        <v>2175.3000000000002</v>
      </c>
      <c r="IFO19" s="106"/>
      <c r="IFP19" s="86">
        <f>IFI19-IFN19</f>
        <v>30824.7</v>
      </c>
      <c r="IFQ19" s="84">
        <v>5</v>
      </c>
      <c r="IFR19" s="34" t="s">
        <v>169</v>
      </c>
      <c r="IFS19" s="35" t="s">
        <v>128</v>
      </c>
      <c r="IFT19" s="35" t="s">
        <v>170</v>
      </c>
      <c r="IFU19" s="35" t="s">
        <v>149</v>
      </c>
      <c r="IFV19" s="33" t="s">
        <v>14</v>
      </c>
      <c r="IFW19" s="36">
        <v>44774</v>
      </c>
      <c r="IFX19" s="36">
        <v>44958</v>
      </c>
      <c r="IFY19" s="27">
        <v>33000</v>
      </c>
      <c r="IFZ19" s="85">
        <f>IFY19*0.0287</f>
        <v>947.1</v>
      </c>
      <c r="IGA19" s="81">
        <v>0</v>
      </c>
      <c r="IGB19" s="81">
        <f>IFY19*3.04%</f>
        <v>1003.2</v>
      </c>
      <c r="IGC19" s="85">
        <v>225</v>
      </c>
      <c r="IGD19" s="105">
        <f>SUM(IFZ19:IGC19)</f>
        <v>2175.3000000000002</v>
      </c>
      <c r="IGE19" s="106"/>
      <c r="IGF19" s="86">
        <f>IFY19-IGD19</f>
        <v>30824.7</v>
      </c>
      <c r="IGG19" s="84">
        <v>5</v>
      </c>
      <c r="IGH19" s="34" t="s">
        <v>169</v>
      </c>
      <c r="IGI19" s="35" t="s">
        <v>128</v>
      </c>
      <c r="IGJ19" s="35" t="s">
        <v>170</v>
      </c>
      <c r="IGK19" s="35" t="s">
        <v>149</v>
      </c>
      <c r="IGL19" s="33" t="s">
        <v>14</v>
      </c>
      <c r="IGM19" s="36">
        <v>44774</v>
      </c>
      <c r="IGN19" s="36">
        <v>44958</v>
      </c>
      <c r="IGO19" s="27">
        <v>33000</v>
      </c>
      <c r="IGP19" s="85">
        <f>IGO19*0.0287</f>
        <v>947.1</v>
      </c>
      <c r="IGQ19" s="81">
        <v>0</v>
      </c>
      <c r="IGR19" s="81">
        <f>IGO19*3.04%</f>
        <v>1003.2</v>
      </c>
      <c r="IGS19" s="85">
        <v>225</v>
      </c>
      <c r="IGT19" s="105">
        <f>SUM(IGP19:IGS19)</f>
        <v>2175.3000000000002</v>
      </c>
      <c r="IGU19" s="106"/>
      <c r="IGV19" s="86">
        <f>IGO19-IGT19</f>
        <v>30824.7</v>
      </c>
      <c r="IGW19" s="84">
        <v>5</v>
      </c>
      <c r="IGX19" s="34" t="s">
        <v>169</v>
      </c>
      <c r="IGY19" s="35" t="s">
        <v>128</v>
      </c>
      <c r="IGZ19" s="35" t="s">
        <v>170</v>
      </c>
      <c r="IHA19" s="35" t="s">
        <v>149</v>
      </c>
      <c r="IHB19" s="33" t="s">
        <v>14</v>
      </c>
      <c r="IHC19" s="36">
        <v>44774</v>
      </c>
      <c r="IHD19" s="36">
        <v>44958</v>
      </c>
      <c r="IHE19" s="27">
        <v>33000</v>
      </c>
      <c r="IHF19" s="85">
        <f>IHE19*0.0287</f>
        <v>947.1</v>
      </c>
      <c r="IHG19" s="81">
        <v>0</v>
      </c>
      <c r="IHH19" s="81">
        <f>IHE19*3.04%</f>
        <v>1003.2</v>
      </c>
      <c r="IHI19" s="85">
        <v>225</v>
      </c>
      <c r="IHJ19" s="105">
        <f>SUM(IHF19:IHI19)</f>
        <v>2175.3000000000002</v>
      </c>
      <c r="IHK19" s="106"/>
      <c r="IHL19" s="86">
        <f>IHE19-IHJ19</f>
        <v>30824.7</v>
      </c>
      <c r="IHM19" s="84">
        <v>5</v>
      </c>
      <c r="IHN19" s="34" t="s">
        <v>169</v>
      </c>
      <c r="IHO19" s="35" t="s">
        <v>128</v>
      </c>
      <c r="IHP19" s="35" t="s">
        <v>170</v>
      </c>
      <c r="IHQ19" s="35" t="s">
        <v>149</v>
      </c>
      <c r="IHR19" s="33" t="s">
        <v>14</v>
      </c>
      <c r="IHS19" s="36">
        <v>44774</v>
      </c>
      <c r="IHT19" s="36">
        <v>44958</v>
      </c>
      <c r="IHU19" s="27">
        <v>33000</v>
      </c>
      <c r="IHV19" s="85">
        <f>IHU19*0.0287</f>
        <v>947.1</v>
      </c>
      <c r="IHW19" s="81">
        <v>0</v>
      </c>
      <c r="IHX19" s="81">
        <f>IHU19*3.04%</f>
        <v>1003.2</v>
      </c>
      <c r="IHY19" s="85">
        <v>225</v>
      </c>
      <c r="IHZ19" s="105">
        <f>SUM(IHV19:IHY19)</f>
        <v>2175.3000000000002</v>
      </c>
      <c r="IIA19" s="106"/>
      <c r="IIB19" s="86">
        <f>IHU19-IHZ19</f>
        <v>30824.7</v>
      </c>
      <c r="IIC19" s="84">
        <v>5</v>
      </c>
      <c r="IID19" s="34" t="s">
        <v>169</v>
      </c>
      <c r="IIE19" s="35" t="s">
        <v>128</v>
      </c>
      <c r="IIF19" s="35" t="s">
        <v>170</v>
      </c>
      <c r="IIG19" s="35" t="s">
        <v>149</v>
      </c>
      <c r="IIH19" s="33" t="s">
        <v>14</v>
      </c>
      <c r="III19" s="36">
        <v>44774</v>
      </c>
      <c r="IIJ19" s="36">
        <v>44958</v>
      </c>
      <c r="IIK19" s="27">
        <v>33000</v>
      </c>
      <c r="IIL19" s="85">
        <f>IIK19*0.0287</f>
        <v>947.1</v>
      </c>
      <c r="IIM19" s="81">
        <v>0</v>
      </c>
      <c r="IIN19" s="81">
        <f>IIK19*3.04%</f>
        <v>1003.2</v>
      </c>
      <c r="IIO19" s="85">
        <v>225</v>
      </c>
      <c r="IIP19" s="105">
        <f>SUM(IIL19:IIO19)</f>
        <v>2175.3000000000002</v>
      </c>
      <c r="IIQ19" s="106"/>
      <c r="IIR19" s="86">
        <f>IIK19-IIP19</f>
        <v>30824.7</v>
      </c>
      <c r="IIS19" s="84">
        <v>5</v>
      </c>
      <c r="IIT19" s="34" t="s">
        <v>169</v>
      </c>
      <c r="IIU19" s="35" t="s">
        <v>128</v>
      </c>
      <c r="IIV19" s="35" t="s">
        <v>170</v>
      </c>
      <c r="IIW19" s="35" t="s">
        <v>149</v>
      </c>
      <c r="IIX19" s="33" t="s">
        <v>14</v>
      </c>
      <c r="IIY19" s="36">
        <v>44774</v>
      </c>
      <c r="IIZ19" s="36">
        <v>44958</v>
      </c>
      <c r="IJA19" s="27">
        <v>33000</v>
      </c>
      <c r="IJB19" s="85">
        <f>IJA19*0.0287</f>
        <v>947.1</v>
      </c>
      <c r="IJC19" s="81">
        <v>0</v>
      </c>
      <c r="IJD19" s="81">
        <f>IJA19*3.04%</f>
        <v>1003.2</v>
      </c>
      <c r="IJE19" s="85">
        <v>225</v>
      </c>
      <c r="IJF19" s="105">
        <f>SUM(IJB19:IJE19)</f>
        <v>2175.3000000000002</v>
      </c>
      <c r="IJG19" s="106"/>
      <c r="IJH19" s="86">
        <f>IJA19-IJF19</f>
        <v>30824.7</v>
      </c>
      <c r="IJI19" s="84">
        <v>5</v>
      </c>
      <c r="IJJ19" s="34" t="s">
        <v>169</v>
      </c>
      <c r="IJK19" s="35" t="s">
        <v>128</v>
      </c>
      <c r="IJL19" s="35" t="s">
        <v>170</v>
      </c>
      <c r="IJM19" s="35" t="s">
        <v>149</v>
      </c>
      <c r="IJN19" s="33" t="s">
        <v>14</v>
      </c>
      <c r="IJO19" s="36">
        <v>44774</v>
      </c>
      <c r="IJP19" s="36">
        <v>44958</v>
      </c>
      <c r="IJQ19" s="27">
        <v>33000</v>
      </c>
      <c r="IJR19" s="85">
        <f>IJQ19*0.0287</f>
        <v>947.1</v>
      </c>
      <c r="IJS19" s="81">
        <v>0</v>
      </c>
      <c r="IJT19" s="81">
        <f>IJQ19*3.04%</f>
        <v>1003.2</v>
      </c>
      <c r="IJU19" s="85">
        <v>225</v>
      </c>
      <c r="IJV19" s="105">
        <f>SUM(IJR19:IJU19)</f>
        <v>2175.3000000000002</v>
      </c>
      <c r="IJW19" s="106"/>
      <c r="IJX19" s="86">
        <f>IJQ19-IJV19</f>
        <v>30824.7</v>
      </c>
      <c r="IJY19" s="84">
        <v>5</v>
      </c>
      <c r="IJZ19" s="34" t="s">
        <v>169</v>
      </c>
      <c r="IKA19" s="35" t="s">
        <v>128</v>
      </c>
      <c r="IKB19" s="35" t="s">
        <v>170</v>
      </c>
      <c r="IKC19" s="35" t="s">
        <v>149</v>
      </c>
      <c r="IKD19" s="33" t="s">
        <v>14</v>
      </c>
      <c r="IKE19" s="36">
        <v>44774</v>
      </c>
      <c r="IKF19" s="36">
        <v>44958</v>
      </c>
      <c r="IKG19" s="27">
        <v>33000</v>
      </c>
      <c r="IKH19" s="85">
        <f>IKG19*0.0287</f>
        <v>947.1</v>
      </c>
      <c r="IKI19" s="81">
        <v>0</v>
      </c>
      <c r="IKJ19" s="81">
        <f>IKG19*3.04%</f>
        <v>1003.2</v>
      </c>
      <c r="IKK19" s="85">
        <v>225</v>
      </c>
      <c r="IKL19" s="105">
        <f>SUM(IKH19:IKK19)</f>
        <v>2175.3000000000002</v>
      </c>
      <c r="IKM19" s="106"/>
      <c r="IKN19" s="86">
        <f>IKG19-IKL19</f>
        <v>30824.7</v>
      </c>
      <c r="IKO19" s="84">
        <v>5</v>
      </c>
      <c r="IKP19" s="34" t="s">
        <v>169</v>
      </c>
      <c r="IKQ19" s="35" t="s">
        <v>128</v>
      </c>
      <c r="IKR19" s="35" t="s">
        <v>170</v>
      </c>
      <c r="IKS19" s="35" t="s">
        <v>149</v>
      </c>
      <c r="IKT19" s="33" t="s">
        <v>14</v>
      </c>
      <c r="IKU19" s="36">
        <v>44774</v>
      </c>
      <c r="IKV19" s="36">
        <v>44958</v>
      </c>
      <c r="IKW19" s="27">
        <v>33000</v>
      </c>
      <c r="IKX19" s="85">
        <f>IKW19*0.0287</f>
        <v>947.1</v>
      </c>
      <c r="IKY19" s="81">
        <v>0</v>
      </c>
      <c r="IKZ19" s="81">
        <f>IKW19*3.04%</f>
        <v>1003.2</v>
      </c>
      <c r="ILA19" s="85">
        <v>225</v>
      </c>
      <c r="ILB19" s="105">
        <f>SUM(IKX19:ILA19)</f>
        <v>2175.3000000000002</v>
      </c>
      <c r="ILC19" s="106"/>
      <c r="ILD19" s="86">
        <f>IKW19-ILB19</f>
        <v>30824.7</v>
      </c>
      <c r="ILE19" s="84">
        <v>5</v>
      </c>
      <c r="ILF19" s="34" t="s">
        <v>169</v>
      </c>
      <c r="ILG19" s="35" t="s">
        <v>128</v>
      </c>
      <c r="ILH19" s="35" t="s">
        <v>170</v>
      </c>
      <c r="ILI19" s="35" t="s">
        <v>149</v>
      </c>
      <c r="ILJ19" s="33" t="s">
        <v>14</v>
      </c>
      <c r="ILK19" s="36">
        <v>44774</v>
      </c>
      <c r="ILL19" s="36">
        <v>44958</v>
      </c>
      <c r="ILM19" s="27">
        <v>33000</v>
      </c>
      <c r="ILN19" s="85">
        <f>ILM19*0.0287</f>
        <v>947.1</v>
      </c>
      <c r="ILO19" s="81">
        <v>0</v>
      </c>
      <c r="ILP19" s="81">
        <f>ILM19*3.04%</f>
        <v>1003.2</v>
      </c>
      <c r="ILQ19" s="85">
        <v>225</v>
      </c>
      <c r="ILR19" s="105">
        <f>SUM(ILN19:ILQ19)</f>
        <v>2175.3000000000002</v>
      </c>
      <c r="ILS19" s="106"/>
      <c r="ILT19" s="86">
        <f>ILM19-ILR19</f>
        <v>30824.7</v>
      </c>
      <c r="ILU19" s="84">
        <v>5</v>
      </c>
      <c r="ILV19" s="34" t="s">
        <v>169</v>
      </c>
      <c r="ILW19" s="35" t="s">
        <v>128</v>
      </c>
      <c r="ILX19" s="35" t="s">
        <v>170</v>
      </c>
      <c r="ILY19" s="35" t="s">
        <v>149</v>
      </c>
      <c r="ILZ19" s="33" t="s">
        <v>14</v>
      </c>
      <c r="IMA19" s="36">
        <v>44774</v>
      </c>
      <c r="IMB19" s="36">
        <v>44958</v>
      </c>
      <c r="IMC19" s="27">
        <v>33000</v>
      </c>
      <c r="IMD19" s="85">
        <f>IMC19*0.0287</f>
        <v>947.1</v>
      </c>
      <c r="IME19" s="81">
        <v>0</v>
      </c>
      <c r="IMF19" s="81">
        <f>IMC19*3.04%</f>
        <v>1003.2</v>
      </c>
      <c r="IMG19" s="85">
        <v>225</v>
      </c>
      <c r="IMH19" s="105">
        <f>SUM(IMD19:IMG19)</f>
        <v>2175.3000000000002</v>
      </c>
      <c r="IMI19" s="106"/>
      <c r="IMJ19" s="86">
        <f>IMC19-IMH19</f>
        <v>30824.7</v>
      </c>
      <c r="IMK19" s="84">
        <v>5</v>
      </c>
      <c r="IML19" s="34" t="s">
        <v>169</v>
      </c>
      <c r="IMM19" s="35" t="s">
        <v>128</v>
      </c>
      <c r="IMN19" s="35" t="s">
        <v>170</v>
      </c>
      <c r="IMO19" s="35" t="s">
        <v>149</v>
      </c>
      <c r="IMP19" s="33" t="s">
        <v>14</v>
      </c>
      <c r="IMQ19" s="36">
        <v>44774</v>
      </c>
      <c r="IMR19" s="36">
        <v>44958</v>
      </c>
      <c r="IMS19" s="27">
        <v>33000</v>
      </c>
      <c r="IMT19" s="85">
        <f>IMS19*0.0287</f>
        <v>947.1</v>
      </c>
      <c r="IMU19" s="81">
        <v>0</v>
      </c>
      <c r="IMV19" s="81">
        <f>IMS19*3.04%</f>
        <v>1003.2</v>
      </c>
      <c r="IMW19" s="85">
        <v>225</v>
      </c>
      <c r="IMX19" s="105">
        <f>SUM(IMT19:IMW19)</f>
        <v>2175.3000000000002</v>
      </c>
      <c r="IMY19" s="106"/>
      <c r="IMZ19" s="86">
        <f>IMS19-IMX19</f>
        <v>30824.7</v>
      </c>
      <c r="INA19" s="84">
        <v>5</v>
      </c>
      <c r="INB19" s="34" t="s">
        <v>169</v>
      </c>
      <c r="INC19" s="35" t="s">
        <v>128</v>
      </c>
      <c r="IND19" s="35" t="s">
        <v>170</v>
      </c>
      <c r="INE19" s="35" t="s">
        <v>149</v>
      </c>
      <c r="INF19" s="33" t="s">
        <v>14</v>
      </c>
      <c r="ING19" s="36">
        <v>44774</v>
      </c>
      <c r="INH19" s="36">
        <v>44958</v>
      </c>
      <c r="INI19" s="27">
        <v>33000</v>
      </c>
      <c r="INJ19" s="85">
        <f>INI19*0.0287</f>
        <v>947.1</v>
      </c>
      <c r="INK19" s="81">
        <v>0</v>
      </c>
      <c r="INL19" s="81">
        <f>INI19*3.04%</f>
        <v>1003.2</v>
      </c>
      <c r="INM19" s="85">
        <v>225</v>
      </c>
      <c r="INN19" s="105">
        <f>SUM(INJ19:INM19)</f>
        <v>2175.3000000000002</v>
      </c>
      <c r="INO19" s="106"/>
      <c r="INP19" s="86">
        <f>INI19-INN19</f>
        <v>30824.7</v>
      </c>
      <c r="INQ19" s="84">
        <v>5</v>
      </c>
      <c r="INR19" s="34" t="s">
        <v>169</v>
      </c>
      <c r="INS19" s="35" t="s">
        <v>128</v>
      </c>
      <c r="INT19" s="35" t="s">
        <v>170</v>
      </c>
      <c r="INU19" s="35" t="s">
        <v>149</v>
      </c>
      <c r="INV19" s="33" t="s">
        <v>14</v>
      </c>
      <c r="INW19" s="36">
        <v>44774</v>
      </c>
      <c r="INX19" s="36">
        <v>44958</v>
      </c>
      <c r="INY19" s="27">
        <v>33000</v>
      </c>
      <c r="INZ19" s="85">
        <f>INY19*0.0287</f>
        <v>947.1</v>
      </c>
      <c r="IOA19" s="81">
        <v>0</v>
      </c>
      <c r="IOB19" s="81">
        <f>INY19*3.04%</f>
        <v>1003.2</v>
      </c>
      <c r="IOC19" s="85">
        <v>225</v>
      </c>
      <c r="IOD19" s="105">
        <f>SUM(INZ19:IOC19)</f>
        <v>2175.3000000000002</v>
      </c>
      <c r="IOE19" s="106"/>
      <c r="IOF19" s="86">
        <f>INY19-IOD19</f>
        <v>30824.7</v>
      </c>
      <c r="IOG19" s="84">
        <v>5</v>
      </c>
      <c r="IOH19" s="34" t="s">
        <v>169</v>
      </c>
      <c r="IOI19" s="35" t="s">
        <v>128</v>
      </c>
      <c r="IOJ19" s="35" t="s">
        <v>170</v>
      </c>
      <c r="IOK19" s="35" t="s">
        <v>149</v>
      </c>
      <c r="IOL19" s="33" t="s">
        <v>14</v>
      </c>
      <c r="IOM19" s="36">
        <v>44774</v>
      </c>
      <c r="ION19" s="36">
        <v>44958</v>
      </c>
      <c r="IOO19" s="27">
        <v>33000</v>
      </c>
      <c r="IOP19" s="85">
        <f>IOO19*0.0287</f>
        <v>947.1</v>
      </c>
      <c r="IOQ19" s="81">
        <v>0</v>
      </c>
      <c r="IOR19" s="81">
        <f>IOO19*3.04%</f>
        <v>1003.2</v>
      </c>
      <c r="IOS19" s="85">
        <v>225</v>
      </c>
      <c r="IOT19" s="105">
        <f>SUM(IOP19:IOS19)</f>
        <v>2175.3000000000002</v>
      </c>
      <c r="IOU19" s="106"/>
      <c r="IOV19" s="86">
        <f>IOO19-IOT19</f>
        <v>30824.7</v>
      </c>
      <c r="IOW19" s="84">
        <v>5</v>
      </c>
      <c r="IOX19" s="34" t="s">
        <v>169</v>
      </c>
      <c r="IOY19" s="35" t="s">
        <v>128</v>
      </c>
      <c r="IOZ19" s="35" t="s">
        <v>170</v>
      </c>
      <c r="IPA19" s="35" t="s">
        <v>149</v>
      </c>
      <c r="IPB19" s="33" t="s">
        <v>14</v>
      </c>
      <c r="IPC19" s="36">
        <v>44774</v>
      </c>
      <c r="IPD19" s="36">
        <v>44958</v>
      </c>
      <c r="IPE19" s="27">
        <v>33000</v>
      </c>
      <c r="IPF19" s="85">
        <f>IPE19*0.0287</f>
        <v>947.1</v>
      </c>
      <c r="IPG19" s="81">
        <v>0</v>
      </c>
      <c r="IPH19" s="81">
        <f>IPE19*3.04%</f>
        <v>1003.2</v>
      </c>
      <c r="IPI19" s="85">
        <v>225</v>
      </c>
      <c r="IPJ19" s="105">
        <f>SUM(IPF19:IPI19)</f>
        <v>2175.3000000000002</v>
      </c>
      <c r="IPK19" s="106"/>
      <c r="IPL19" s="86">
        <f>IPE19-IPJ19</f>
        <v>30824.7</v>
      </c>
      <c r="IPM19" s="84">
        <v>5</v>
      </c>
      <c r="IPN19" s="34" t="s">
        <v>169</v>
      </c>
      <c r="IPO19" s="35" t="s">
        <v>128</v>
      </c>
      <c r="IPP19" s="35" t="s">
        <v>170</v>
      </c>
      <c r="IPQ19" s="35" t="s">
        <v>149</v>
      </c>
      <c r="IPR19" s="33" t="s">
        <v>14</v>
      </c>
      <c r="IPS19" s="36">
        <v>44774</v>
      </c>
      <c r="IPT19" s="36">
        <v>44958</v>
      </c>
      <c r="IPU19" s="27">
        <v>33000</v>
      </c>
      <c r="IPV19" s="85">
        <f>IPU19*0.0287</f>
        <v>947.1</v>
      </c>
      <c r="IPW19" s="81">
        <v>0</v>
      </c>
      <c r="IPX19" s="81">
        <f>IPU19*3.04%</f>
        <v>1003.2</v>
      </c>
      <c r="IPY19" s="85">
        <v>225</v>
      </c>
      <c r="IPZ19" s="105">
        <f>SUM(IPV19:IPY19)</f>
        <v>2175.3000000000002</v>
      </c>
      <c r="IQA19" s="106"/>
      <c r="IQB19" s="86">
        <f>IPU19-IPZ19</f>
        <v>30824.7</v>
      </c>
      <c r="IQC19" s="84">
        <v>5</v>
      </c>
      <c r="IQD19" s="34" t="s">
        <v>169</v>
      </c>
      <c r="IQE19" s="35" t="s">
        <v>128</v>
      </c>
      <c r="IQF19" s="35" t="s">
        <v>170</v>
      </c>
      <c r="IQG19" s="35" t="s">
        <v>149</v>
      </c>
      <c r="IQH19" s="33" t="s">
        <v>14</v>
      </c>
      <c r="IQI19" s="36">
        <v>44774</v>
      </c>
      <c r="IQJ19" s="36">
        <v>44958</v>
      </c>
      <c r="IQK19" s="27">
        <v>33000</v>
      </c>
      <c r="IQL19" s="85">
        <f>IQK19*0.0287</f>
        <v>947.1</v>
      </c>
      <c r="IQM19" s="81">
        <v>0</v>
      </c>
      <c r="IQN19" s="81">
        <f>IQK19*3.04%</f>
        <v>1003.2</v>
      </c>
      <c r="IQO19" s="85">
        <v>225</v>
      </c>
      <c r="IQP19" s="105">
        <f>SUM(IQL19:IQO19)</f>
        <v>2175.3000000000002</v>
      </c>
      <c r="IQQ19" s="106"/>
      <c r="IQR19" s="86">
        <f>IQK19-IQP19</f>
        <v>30824.7</v>
      </c>
      <c r="IQS19" s="84">
        <v>5</v>
      </c>
      <c r="IQT19" s="34" t="s">
        <v>169</v>
      </c>
      <c r="IQU19" s="35" t="s">
        <v>128</v>
      </c>
      <c r="IQV19" s="35" t="s">
        <v>170</v>
      </c>
      <c r="IQW19" s="35" t="s">
        <v>149</v>
      </c>
      <c r="IQX19" s="33" t="s">
        <v>14</v>
      </c>
      <c r="IQY19" s="36">
        <v>44774</v>
      </c>
      <c r="IQZ19" s="36">
        <v>44958</v>
      </c>
      <c r="IRA19" s="27">
        <v>33000</v>
      </c>
      <c r="IRB19" s="85">
        <f>IRA19*0.0287</f>
        <v>947.1</v>
      </c>
      <c r="IRC19" s="81">
        <v>0</v>
      </c>
      <c r="IRD19" s="81">
        <f>IRA19*3.04%</f>
        <v>1003.2</v>
      </c>
      <c r="IRE19" s="85">
        <v>225</v>
      </c>
      <c r="IRF19" s="105">
        <f>SUM(IRB19:IRE19)</f>
        <v>2175.3000000000002</v>
      </c>
      <c r="IRG19" s="106"/>
      <c r="IRH19" s="86">
        <f>IRA19-IRF19</f>
        <v>30824.7</v>
      </c>
      <c r="IRI19" s="84">
        <v>5</v>
      </c>
      <c r="IRJ19" s="34" t="s">
        <v>169</v>
      </c>
      <c r="IRK19" s="35" t="s">
        <v>128</v>
      </c>
      <c r="IRL19" s="35" t="s">
        <v>170</v>
      </c>
      <c r="IRM19" s="35" t="s">
        <v>149</v>
      </c>
      <c r="IRN19" s="33" t="s">
        <v>14</v>
      </c>
      <c r="IRO19" s="36">
        <v>44774</v>
      </c>
      <c r="IRP19" s="36">
        <v>44958</v>
      </c>
      <c r="IRQ19" s="27">
        <v>33000</v>
      </c>
      <c r="IRR19" s="85">
        <f>IRQ19*0.0287</f>
        <v>947.1</v>
      </c>
      <c r="IRS19" s="81">
        <v>0</v>
      </c>
      <c r="IRT19" s="81">
        <f>IRQ19*3.04%</f>
        <v>1003.2</v>
      </c>
      <c r="IRU19" s="85">
        <v>225</v>
      </c>
      <c r="IRV19" s="105">
        <f>SUM(IRR19:IRU19)</f>
        <v>2175.3000000000002</v>
      </c>
      <c r="IRW19" s="106"/>
      <c r="IRX19" s="86">
        <f>IRQ19-IRV19</f>
        <v>30824.7</v>
      </c>
      <c r="IRY19" s="84">
        <v>5</v>
      </c>
      <c r="IRZ19" s="34" t="s">
        <v>169</v>
      </c>
      <c r="ISA19" s="35" t="s">
        <v>128</v>
      </c>
      <c r="ISB19" s="35" t="s">
        <v>170</v>
      </c>
      <c r="ISC19" s="35" t="s">
        <v>149</v>
      </c>
      <c r="ISD19" s="33" t="s">
        <v>14</v>
      </c>
      <c r="ISE19" s="36">
        <v>44774</v>
      </c>
      <c r="ISF19" s="36">
        <v>44958</v>
      </c>
      <c r="ISG19" s="27">
        <v>33000</v>
      </c>
      <c r="ISH19" s="85">
        <f>ISG19*0.0287</f>
        <v>947.1</v>
      </c>
      <c r="ISI19" s="81">
        <v>0</v>
      </c>
      <c r="ISJ19" s="81">
        <f>ISG19*3.04%</f>
        <v>1003.2</v>
      </c>
      <c r="ISK19" s="85">
        <v>225</v>
      </c>
      <c r="ISL19" s="105">
        <f>SUM(ISH19:ISK19)</f>
        <v>2175.3000000000002</v>
      </c>
      <c r="ISM19" s="106"/>
      <c r="ISN19" s="86">
        <f>ISG19-ISL19</f>
        <v>30824.7</v>
      </c>
      <c r="ISO19" s="84">
        <v>5</v>
      </c>
      <c r="ISP19" s="34" t="s">
        <v>169</v>
      </c>
      <c r="ISQ19" s="35" t="s">
        <v>128</v>
      </c>
      <c r="ISR19" s="35" t="s">
        <v>170</v>
      </c>
      <c r="ISS19" s="35" t="s">
        <v>149</v>
      </c>
      <c r="IST19" s="33" t="s">
        <v>14</v>
      </c>
      <c r="ISU19" s="36">
        <v>44774</v>
      </c>
      <c r="ISV19" s="36">
        <v>44958</v>
      </c>
      <c r="ISW19" s="27">
        <v>33000</v>
      </c>
      <c r="ISX19" s="85">
        <f>ISW19*0.0287</f>
        <v>947.1</v>
      </c>
      <c r="ISY19" s="81">
        <v>0</v>
      </c>
      <c r="ISZ19" s="81">
        <f>ISW19*3.04%</f>
        <v>1003.2</v>
      </c>
      <c r="ITA19" s="85">
        <v>225</v>
      </c>
      <c r="ITB19" s="105">
        <f>SUM(ISX19:ITA19)</f>
        <v>2175.3000000000002</v>
      </c>
      <c r="ITC19" s="106"/>
      <c r="ITD19" s="86">
        <f>ISW19-ITB19</f>
        <v>30824.7</v>
      </c>
      <c r="ITE19" s="84">
        <v>5</v>
      </c>
      <c r="ITF19" s="34" t="s">
        <v>169</v>
      </c>
      <c r="ITG19" s="35" t="s">
        <v>128</v>
      </c>
      <c r="ITH19" s="35" t="s">
        <v>170</v>
      </c>
      <c r="ITI19" s="35" t="s">
        <v>149</v>
      </c>
      <c r="ITJ19" s="33" t="s">
        <v>14</v>
      </c>
      <c r="ITK19" s="36">
        <v>44774</v>
      </c>
      <c r="ITL19" s="36">
        <v>44958</v>
      </c>
      <c r="ITM19" s="27">
        <v>33000</v>
      </c>
      <c r="ITN19" s="85">
        <f>ITM19*0.0287</f>
        <v>947.1</v>
      </c>
      <c r="ITO19" s="81">
        <v>0</v>
      </c>
      <c r="ITP19" s="81">
        <f>ITM19*3.04%</f>
        <v>1003.2</v>
      </c>
      <c r="ITQ19" s="85">
        <v>225</v>
      </c>
      <c r="ITR19" s="105">
        <f>SUM(ITN19:ITQ19)</f>
        <v>2175.3000000000002</v>
      </c>
      <c r="ITS19" s="106"/>
      <c r="ITT19" s="86">
        <f>ITM19-ITR19</f>
        <v>30824.7</v>
      </c>
      <c r="ITU19" s="84">
        <v>5</v>
      </c>
      <c r="ITV19" s="34" t="s">
        <v>169</v>
      </c>
      <c r="ITW19" s="35" t="s">
        <v>128</v>
      </c>
      <c r="ITX19" s="35" t="s">
        <v>170</v>
      </c>
      <c r="ITY19" s="35" t="s">
        <v>149</v>
      </c>
      <c r="ITZ19" s="33" t="s">
        <v>14</v>
      </c>
      <c r="IUA19" s="36">
        <v>44774</v>
      </c>
      <c r="IUB19" s="36">
        <v>44958</v>
      </c>
      <c r="IUC19" s="27">
        <v>33000</v>
      </c>
      <c r="IUD19" s="85">
        <f>IUC19*0.0287</f>
        <v>947.1</v>
      </c>
      <c r="IUE19" s="81">
        <v>0</v>
      </c>
      <c r="IUF19" s="81">
        <f>IUC19*3.04%</f>
        <v>1003.2</v>
      </c>
      <c r="IUG19" s="85">
        <v>225</v>
      </c>
      <c r="IUH19" s="105">
        <f>SUM(IUD19:IUG19)</f>
        <v>2175.3000000000002</v>
      </c>
      <c r="IUI19" s="106"/>
      <c r="IUJ19" s="86">
        <f>IUC19-IUH19</f>
        <v>30824.7</v>
      </c>
      <c r="IUK19" s="84">
        <v>5</v>
      </c>
      <c r="IUL19" s="34" t="s">
        <v>169</v>
      </c>
      <c r="IUM19" s="35" t="s">
        <v>128</v>
      </c>
      <c r="IUN19" s="35" t="s">
        <v>170</v>
      </c>
      <c r="IUO19" s="35" t="s">
        <v>149</v>
      </c>
      <c r="IUP19" s="33" t="s">
        <v>14</v>
      </c>
      <c r="IUQ19" s="36">
        <v>44774</v>
      </c>
      <c r="IUR19" s="36">
        <v>44958</v>
      </c>
      <c r="IUS19" s="27">
        <v>33000</v>
      </c>
      <c r="IUT19" s="85">
        <f>IUS19*0.0287</f>
        <v>947.1</v>
      </c>
      <c r="IUU19" s="81">
        <v>0</v>
      </c>
      <c r="IUV19" s="81">
        <f>IUS19*3.04%</f>
        <v>1003.2</v>
      </c>
      <c r="IUW19" s="85">
        <v>225</v>
      </c>
      <c r="IUX19" s="105">
        <f>SUM(IUT19:IUW19)</f>
        <v>2175.3000000000002</v>
      </c>
      <c r="IUY19" s="106"/>
      <c r="IUZ19" s="86">
        <f>IUS19-IUX19</f>
        <v>30824.7</v>
      </c>
      <c r="IVA19" s="84">
        <v>5</v>
      </c>
      <c r="IVB19" s="34" t="s">
        <v>169</v>
      </c>
      <c r="IVC19" s="35" t="s">
        <v>128</v>
      </c>
      <c r="IVD19" s="35" t="s">
        <v>170</v>
      </c>
      <c r="IVE19" s="35" t="s">
        <v>149</v>
      </c>
      <c r="IVF19" s="33" t="s">
        <v>14</v>
      </c>
      <c r="IVG19" s="36">
        <v>44774</v>
      </c>
      <c r="IVH19" s="36">
        <v>44958</v>
      </c>
      <c r="IVI19" s="27">
        <v>33000</v>
      </c>
      <c r="IVJ19" s="85">
        <f>IVI19*0.0287</f>
        <v>947.1</v>
      </c>
      <c r="IVK19" s="81">
        <v>0</v>
      </c>
      <c r="IVL19" s="81">
        <f>IVI19*3.04%</f>
        <v>1003.2</v>
      </c>
      <c r="IVM19" s="85">
        <v>225</v>
      </c>
      <c r="IVN19" s="105">
        <f>SUM(IVJ19:IVM19)</f>
        <v>2175.3000000000002</v>
      </c>
      <c r="IVO19" s="106"/>
      <c r="IVP19" s="86">
        <f>IVI19-IVN19</f>
        <v>30824.7</v>
      </c>
      <c r="IVQ19" s="84">
        <v>5</v>
      </c>
      <c r="IVR19" s="34" t="s">
        <v>169</v>
      </c>
      <c r="IVS19" s="35" t="s">
        <v>128</v>
      </c>
      <c r="IVT19" s="35" t="s">
        <v>170</v>
      </c>
      <c r="IVU19" s="35" t="s">
        <v>149</v>
      </c>
      <c r="IVV19" s="33" t="s">
        <v>14</v>
      </c>
      <c r="IVW19" s="36">
        <v>44774</v>
      </c>
      <c r="IVX19" s="36">
        <v>44958</v>
      </c>
      <c r="IVY19" s="27">
        <v>33000</v>
      </c>
      <c r="IVZ19" s="85">
        <f>IVY19*0.0287</f>
        <v>947.1</v>
      </c>
      <c r="IWA19" s="81">
        <v>0</v>
      </c>
      <c r="IWB19" s="81">
        <f>IVY19*3.04%</f>
        <v>1003.2</v>
      </c>
      <c r="IWC19" s="85">
        <v>225</v>
      </c>
      <c r="IWD19" s="105">
        <f>SUM(IVZ19:IWC19)</f>
        <v>2175.3000000000002</v>
      </c>
      <c r="IWE19" s="106"/>
      <c r="IWF19" s="86">
        <f>IVY19-IWD19</f>
        <v>30824.7</v>
      </c>
      <c r="IWG19" s="84">
        <v>5</v>
      </c>
      <c r="IWH19" s="34" t="s">
        <v>169</v>
      </c>
      <c r="IWI19" s="35" t="s">
        <v>128</v>
      </c>
      <c r="IWJ19" s="35" t="s">
        <v>170</v>
      </c>
      <c r="IWK19" s="35" t="s">
        <v>149</v>
      </c>
      <c r="IWL19" s="33" t="s">
        <v>14</v>
      </c>
      <c r="IWM19" s="36">
        <v>44774</v>
      </c>
      <c r="IWN19" s="36">
        <v>44958</v>
      </c>
      <c r="IWO19" s="27">
        <v>33000</v>
      </c>
      <c r="IWP19" s="85">
        <f>IWO19*0.0287</f>
        <v>947.1</v>
      </c>
      <c r="IWQ19" s="81">
        <v>0</v>
      </c>
      <c r="IWR19" s="81">
        <f>IWO19*3.04%</f>
        <v>1003.2</v>
      </c>
      <c r="IWS19" s="85">
        <v>225</v>
      </c>
      <c r="IWT19" s="105">
        <f>SUM(IWP19:IWS19)</f>
        <v>2175.3000000000002</v>
      </c>
      <c r="IWU19" s="106"/>
      <c r="IWV19" s="86">
        <f>IWO19-IWT19</f>
        <v>30824.7</v>
      </c>
      <c r="IWW19" s="84">
        <v>5</v>
      </c>
      <c r="IWX19" s="34" t="s">
        <v>169</v>
      </c>
      <c r="IWY19" s="35" t="s">
        <v>128</v>
      </c>
      <c r="IWZ19" s="35" t="s">
        <v>170</v>
      </c>
      <c r="IXA19" s="35" t="s">
        <v>149</v>
      </c>
      <c r="IXB19" s="33" t="s">
        <v>14</v>
      </c>
      <c r="IXC19" s="36">
        <v>44774</v>
      </c>
      <c r="IXD19" s="36">
        <v>44958</v>
      </c>
      <c r="IXE19" s="27">
        <v>33000</v>
      </c>
      <c r="IXF19" s="85">
        <f>IXE19*0.0287</f>
        <v>947.1</v>
      </c>
      <c r="IXG19" s="81">
        <v>0</v>
      </c>
      <c r="IXH19" s="81">
        <f>IXE19*3.04%</f>
        <v>1003.2</v>
      </c>
      <c r="IXI19" s="85">
        <v>225</v>
      </c>
      <c r="IXJ19" s="105">
        <f>SUM(IXF19:IXI19)</f>
        <v>2175.3000000000002</v>
      </c>
      <c r="IXK19" s="106"/>
      <c r="IXL19" s="86">
        <f>IXE19-IXJ19</f>
        <v>30824.7</v>
      </c>
      <c r="IXM19" s="84">
        <v>5</v>
      </c>
      <c r="IXN19" s="34" t="s">
        <v>169</v>
      </c>
      <c r="IXO19" s="35" t="s">
        <v>128</v>
      </c>
      <c r="IXP19" s="35" t="s">
        <v>170</v>
      </c>
      <c r="IXQ19" s="35" t="s">
        <v>149</v>
      </c>
      <c r="IXR19" s="33" t="s">
        <v>14</v>
      </c>
      <c r="IXS19" s="36">
        <v>44774</v>
      </c>
      <c r="IXT19" s="36">
        <v>44958</v>
      </c>
      <c r="IXU19" s="27">
        <v>33000</v>
      </c>
      <c r="IXV19" s="85">
        <f>IXU19*0.0287</f>
        <v>947.1</v>
      </c>
      <c r="IXW19" s="81">
        <v>0</v>
      </c>
      <c r="IXX19" s="81">
        <f>IXU19*3.04%</f>
        <v>1003.2</v>
      </c>
      <c r="IXY19" s="85">
        <v>225</v>
      </c>
      <c r="IXZ19" s="105">
        <f>SUM(IXV19:IXY19)</f>
        <v>2175.3000000000002</v>
      </c>
      <c r="IYA19" s="106"/>
      <c r="IYB19" s="86">
        <f>IXU19-IXZ19</f>
        <v>30824.7</v>
      </c>
      <c r="IYC19" s="84">
        <v>5</v>
      </c>
      <c r="IYD19" s="34" t="s">
        <v>169</v>
      </c>
      <c r="IYE19" s="35" t="s">
        <v>128</v>
      </c>
      <c r="IYF19" s="35" t="s">
        <v>170</v>
      </c>
      <c r="IYG19" s="35" t="s">
        <v>149</v>
      </c>
      <c r="IYH19" s="33" t="s">
        <v>14</v>
      </c>
      <c r="IYI19" s="36">
        <v>44774</v>
      </c>
      <c r="IYJ19" s="36">
        <v>44958</v>
      </c>
      <c r="IYK19" s="27">
        <v>33000</v>
      </c>
      <c r="IYL19" s="85">
        <f>IYK19*0.0287</f>
        <v>947.1</v>
      </c>
      <c r="IYM19" s="81">
        <v>0</v>
      </c>
      <c r="IYN19" s="81">
        <f>IYK19*3.04%</f>
        <v>1003.2</v>
      </c>
      <c r="IYO19" s="85">
        <v>225</v>
      </c>
      <c r="IYP19" s="105">
        <f>SUM(IYL19:IYO19)</f>
        <v>2175.3000000000002</v>
      </c>
      <c r="IYQ19" s="106"/>
      <c r="IYR19" s="86">
        <f>IYK19-IYP19</f>
        <v>30824.7</v>
      </c>
      <c r="IYS19" s="84">
        <v>5</v>
      </c>
      <c r="IYT19" s="34" t="s">
        <v>169</v>
      </c>
      <c r="IYU19" s="35" t="s">
        <v>128</v>
      </c>
      <c r="IYV19" s="35" t="s">
        <v>170</v>
      </c>
      <c r="IYW19" s="35" t="s">
        <v>149</v>
      </c>
      <c r="IYX19" s="33" t="s">
        <v>14</v>
      </c>
      <c r="IYY19" s="36">
        <v>44774</v>
      </c>
      <c r="IYZ19" s="36">
        <v>44958</v>
      </c>
      <c r="IZA19" s="27">
        <v>33000</v>
      </c>
      <c r="IZB19" s="85">
        <f>IZA19*0.0287</f>
        <v>947.1</v>
      </c>
      <c r="IZC19" s="81">
        <v>0</v>
      </c>
      <c r="IZD19" s="81">
        <f>IZA19*3.04%</f>
        <v>1003.2</v>
      </c>
      <c r="IZE19" s="85">
        <v>225</v>
      </c>
      <c r="IZF19" s="105">
        <f>SUM(IZB19:IZE19)</f>
        <v>2175.3000000000002</v>
      </c>
      <c r="IZG19" s="106"/>
      <c r="IZH19" s="86">
        <f>IZA19-IZF19</f>
        <v>30824.7</v>
      </c>
      <c r="IZI19" s="84">
        <v>5</v>
      </c>
      <c r="IZJ19" s="34" t="s">
        <v>169</v>
      </c>
      <c r="IZK19" s="35" t="s">
        <v>128</v>
      </c>
      <c r="IZL19" s="35" t="s">
        <v>170</v>
      </c>
      <c r="IZM19" s="35" t="s">
        <v>149</v>
      </c>
      <c r="IZN19" s="33" t="s">
        <v>14</v>
      </c>
      <c r="IZO19" s="36">
        <v>44774</v>
      </c>
      <c r="IZP19" s="36">
        <v>44958</v>
      </c>
      <c r="IZQ19" s="27">
        <v>33000</v>
      </c>
      <c r="IZR19" s="85">
        <f>IZQ19*0.0287</f>
        <v>947.1</v>
      </c>
      <c r="IZS19" s="81">
        <v>0</v>
      </c>
      <c r="IZT19" s="81">
        <f>IZQ19*3.04%</f>
        <v>1003.2</v>
      </c>
      <c r="IZU19" s="85">
        <v>225</v>
      </c>
      <c r="IZV19" s="105">
        <f>SUM(IZR19:IZU19)</f>
        <v>2175.3000000000002</v>
      </c>
      <c r="IZW19" s="106"/>
      <c r="IZX19" s="86">
        <f>IZQ19-IZV19</f>
        <v>30824.7</v>
      </c>
      <c r="IZY19" s="84">
        <v>5</v>
      </c>
      <c r="IZZ19" s="34" t="s">
        <v>169</v>
      </c>
      <c r="JAA19" s="35" t="s">
        <v>128</v>
      </c>
      <c r="JAB19" s="35" t="s">
        <v>170</v>
      </c>
      <c r="JAC19" s="35" t="s">
        <v>149</v>
      </c>
      <c r="JAD19" s="33" t="s">
        <v>14</v>
      </c>
      <c r="JAE19" s="36">
        <v>44774</v>
      </c>
      <c r="JAF19" s="36">
        <v>44958</v>
      </c>
      <c r="JAG19" s="27">
        <v>33000</v>
      </c>
      <c r="JAH19" s="85">
        <f>JAG19*0.0287</f>
        <v>947.1</v>
      </c>
      <c r="JAI19" s="81">
        <v>0</v>
      </c>
      <c r="JAJ19" s="81">
        <f>JAG19*3.04%</f>
        <v>1003.2</v>
      </c>
      <c r="JAK19" s="85">
        <v>225</v>
      </c>
      <c r="JAL19" s="105">
        <f>SUM(JAH19:JAK19)</f>
        <v>2175.3000000000002</v>
      </c>
      <c r="JAM19" s="106"/>
      <c r="JAN19" s="86">
        <f>JAG19-JAL19</f>
        <v>30824.7</v>
      </c>
      <c r="JAO19" s="84">
        <v>5</v>
      </c>
      <c r="JAP19" s="34" t="s">
        <v>169</v>
      </c>
      <c r="JAQ19" s="35" t="s">
        <v>128</v>
      </c>
      <c r="JAR19" s="35" t="s">
        <v>170</v>
      </c>
      <c r="JAS19" s="35" t="s">
        <v>149</v>
      </c>
      <c r="JAT19" s="33" t="s">
        <v>14</v>
      </c>
      <c r="JAU19" s="36">
        <v>44774</v>
      </c>
      <c r="JAV19" s="36">
        <v>44958</v>
      </c>
      <c r="JAW19" s="27">
        <v>33000</v>
      </c>
      <c r="JAX19" s="85">
        <f>JAW19*0.0287</f>
        <v>947.1</v>
      </c>
      <c r="JAY19" s="81">
        <v>0</v>
      </c>
      <c r="JAZ19" s="81">
        <f>JAW19*3.04%</f>
        <v>1003.2</v>
      </c>
      <c r="JBA19" s="85">
        <v>225</v>
      </c>
      <c r="JBB19" s="105">
        <f>SUM(JAX19:JBA19)</f>
        <v>2175.3000000000002</v>
      </c>
      <c r="JBC19" s="106"/>
      <c r="JBD19" s="86">
        <f>JAW19-JBB19</f>
        <v>30824.7</v>
      </c>
      <c r="JBE19" s="84">
        <v>5</v>
      </c>
      <c r="JBF19" s="34" t="s">
        <v>169</v>
      </c>
      <c r="JBG19" s="35" t="s">
        <v>128</v>
      </c>
      <c r="JBH19" s="35" t="s">
        <v>170</v>
      </c>
      <c r="JBI19" s="35" t="s">
        <v>149</v>
      </c>
      <c r="JBJ19" s="33" t="s">
        <v>14</v>
      </c>
      <c r="JBK19" s="36">
        <v>44774</v>
      </c>
      <c r="JBL19" s="36">
        <v>44958</v>
      </c>
      <c r="JBM19" s="27">
        <v>33000</v>
      </c>
      <c r="JBN19" s="85">
        <f>JBM19*0.0287</f>
        <v>947.1</v>
      </c>
      <c r="JBO19" s="81">
        <v>0</v>
      </c>
      <c r="JBP19" s="81">
        <f>JBM19*3.04%</f>
        <v>1003.2</v>
      </c>
      <c r="JBQ19" s="85">
        <v>225</v>
      </c>
      <c r="JBR19" s="105">
        <f>SUM(JBN19:JBQ19)</f>
        <v>2175.3000000000002</v>
      </c>
      <c r="JBS19" s="106"/>
      <c r="JBT19" s="86">
        <f>JBM19-JBR19</f>
        <v>30824.7</v>
      </c>
      <c r="JBU19" s="84">
        <v>5</v>
      </c>
      <c r="JBV19" s="34" t="s">
        <v>169</v>
      </c>
      <c r="JBW19" s="35" t="s">
        <v>128</v>
      </c>
      <c r="JBX19" s="35" t="s">
        <v>170</v>
      </c>
      <c r="JBY19" s="35" t="s">
        <v>149</v>
      </c>
      <c r="JBZ19" s="33" t="s">
        <v>14</v>
      </c>
      <c r="JCA19" s="36">
        <v>44774</v>
      </c>
      <c r="JCB19" s="36">
        <v>44958</v>
      </c>
      <c r="JCC19" s="27">
        <v>33000</v>
      </c>
      <c r="JCD19" s="85">
        <f>JCC19*0.0287</f>
        <v>947.1</v>
      </c>
      <c r="JCE19" s="81">
        <v>0</v>
      </c>
      <c r="JCF19" s="81">
        <f>JCC19*3.04%</f>
        <v>1003.2</v>
      </c>
      <c r="JCG19" s="85">
        <v>225</v>
      </c>
      <c r="JCH19" s="105">
        <f>SUM(JCD19:JCG19)</f>
        <v>2175.3000000000002</v>
      </c>
      <c r="JCI19" s="106"/>
      <c r="JCJ19" s="86">
        <f>JCC19-JCH19</f>
        <v>30824.7</v>
      </c>
      <c r="JCK19" s="84">
        <v>5</v>
      </c>
      <c r="JCL19" s="34" t="s">
        <v>169</v>
      </c>
      <c r="JCM19" s="35" t="s">
        <v>128</v>
      </c>
      <c r="JCN19" s="35" t="s">
        <v>170</v>
      </c>
      <c r="JCO19" s="35" t="s">
        <v>149</v>
      </c>
      <c r="JCP19" s="33" t="s">
        <v>14</v>
      </c>
      <c r="JCQ19" s="36">
        <v>44774</v>
      </c>
      <c r="JCR19" s="36">
        <v>44958</v>
      </c>
      <c r="JCS19" s="27">
        <v>33000</v>
      </c>
      <c r="JCT19" s="85">
        <f>JCS19*0.0287</f>
        <v>947.1</v>
      </c>
      <c r="JCU19" s="81">
        <v>0</v>
      </c>
      <c r="JCV19" s="81">
        <f>JCS19*3.04%</f>
        <v>1003.2</v>
      </c>
      <c r="JCW19" s="85">
        <v>225</v>
      </c>
      <c r="JCX19" s="105">
        <f>SUM(JCT19:JCW19)</f>
        <v>2175.3000000000002</v>
      </c>
      <c r="JCY19" s="106"/>
      <c r="JCZ19" s="86">
        <f>JCS19-JCX19</f>
        <v>30824.7</v>
      </c>
      <c r="JDA19" s="84">
        <v>5</v>
      </c>
      <c r="JDB19" s="34" t="s">
        <v>169</v>
      </c>
      <c r="JDC19" s="35" t="s">
        <v>128</v>
      </c>
      <c r="JDD19" s="35" t="s">
        <v>170</v>
      </c>
      <c r="JDE19" s="35" t="s">
        <v>149</v>
      </c>
      <c r="JDF19" s="33" t="s">
        <v>14</v>
      </c>
      <c r="JDG19" s="36">
        <v>44774</v>
      </c>
      <c r="JDH19" s="36">
        <v>44958</v>
      </c>
      <c r="JDI19" s="27">
        <v>33000</v>
      </c>
      <c r="JDJ19" s="85">
        <f>JDI19*0.0287</f>
        <v>947.1</v>
      </c>
      <c r="JDK19" s="81">
        <v>0</v>
      </c>
      <c r="JDL19" s="81">
        <f>JDI19*3.04%</f>
        <v>1003.2</v>
      </c>
      <c r="JDM19" s="85">
        <v>225</v>
      </c>
      <c r="JDN19" s="105">
        <f>SUM(JDJ19:JDM19)</f>
        <v>2175.3000000000002</v>
      </c>
      <c r="JDO19" s="106"/>
      <c r="JDP19" s="86">
        <f>JDI19-JDN19</f>
        <v>30824.7</v>
      </c>
      <c r="JDQ19" s="84">
        <v>5</v>
      </c>
      <c r="JDR19" s="34" t="s">
        <v>169</v>
      </c>
      <c r="JDS19" s="35" t="s">
        <v>128</v>
      </c>
      <c r="JDT19" s="35" t="s">
        <v>170</v>
      </c>
      <c r="JDU19" s="35" t="s">
        <v>149</v>
      </c>
      <c r="JDV19" s="33" t="s">
        <v>14</v>
      </c>
      <c r="JDW19" s="36">
        <v>44774</v>
      </c>
      <c r="JDX19" s="36">
        <v>44958</v>
      </c>
      <c r="JDY19" s="27">
        <v>33000</v>
      </c>
      <c r="JDZ19" s="85">
        <f>JDY19*0.0287</f>
        <v>947.1</v>
      </c>
      <c r="JEA19" s="81">
        <v>0</v>
      </c>
      <c r="JEB19" s="81">
        <f>JDY19*3.04%</f>
        <v>1003.2</v>
      </c>
      <c r="JEC19" s="85">
        <v>225</v>
      </c>
      <c r="JED19" s="105">
        <f>SUM(JDZ19:JEC19)</f>
        <v>2175.3000000000002</v>
      </c>
      <c r="JEE19" s="106"/>
      <c r="JEF19" s="86">
        <f>JDY19-JED19</f>
        <v>30824.7</v>
      </c>
      <c r="JEG19" s="84">
        <v>5</v>
      </c>
      <c r="JEH19" s="34" t="s">
        <v>169</v>
      </c>
      <c r="JEI19" s="35" t="s">
        <v>128</v>
      </c>
      <c r="JEJ19" s="35" t="s">
        <v>170</v>
      </c>
      <c r="JEK19" s="35" t="s">
        <v>149</v>
      </c>
      <c r="JEL19" s="33" t="s">
        <v>14</v>
      </c>
      <c r="JEM19" s="36">
        <v>44774</v>
      </c>
      <c r="JEN19" s="36">
        <v>44958</v>
      </c>
      <c r="JEO19" s="27">
        <v>33000</v>
      </c>
      <c r="JEP19" s="85">
        <f>JEO19*0.0287</f>
        <v>947.1</v>
      </c>
      <c r="JEQ19" s="81">
        <v>0</v>
      </c>
      <c r="JER19" s="81">
        <f>JEO19*3.04%</f>
        <v>1003.2</v>
      </c>
      <c r="JES19" s="85">
        <v>225</v>
      </c>
      <c r="JET19" s="105">
        <f>SUM(JEP19:JES19)</f>
        <v>2175.3000000000002</v>
      </c>
      <c r="JEU19" s="106"/>
      <c r="JEV19" s="86">
        <f>JEO19-JET19</f>
        <v>30824.7</v>
      </c>
      <c r="JEW19" s="84">
        <v>5</v>
      </c>
      <c r="JEX19" s="34" t="s">
        <v>169</v>
      </c>
      <c r="JEY19" s="35" t="s">
        <v>128</v>
      </c>
      <c r="JEZ19" s="35" t="s">
        <v>170</v>
      </c>
      <c r="JFA19" s="35" t="s">
        <v>149</v>
      </c>
      <c r="JFB19" s="33" t="s">
        <v>14</v>
      </c>
      <c r="JFC19" s="36">
        <v>44774</v>
      </c>
      <c r="JFD19" s="36">
        <v>44958</v>
      </c>
      <c r="JFE19" s="27">
        <v>33000</v>
      </c>
      <c r="JFF19" s="85">
        <f>JFE19*0.0287</f>
        <v>947.1</v>
      </c>
      <c r="JFG19" s="81">
        <v>0</v>
      </c>
      <c r="JFH19" s="81">
        <f>JFE19*3.04%</f>
        <v>1003.2</v>
      </c>
      <c r="JFI19" s="85">
        <v>225</v>
      </c>
      <c r="JFJ19" s="105">
        <f>SUM(JFF19:JFI19)</f>
        <v>2175.3000000000002</v>
      </c>
      <c r="JFK19" s="106"/>
      <c r="JFL19" s="86">
        <f>JFE19-JFJ19</f>
        <v>30824.7</v>
      </c>
      <c r="JFM19" s="84">
        <v>5</v>
      </c>
      <c r="JFN19" s="34" t="s">
        <v>169</v>
      </c>
      <c r="JFO19" s="35" t="s">
        <v>128</v>
      </c>
      <c r="JFP19" s="35" t="s">
        <v>170</v>
      </c>
      <c r="JFQ19" s="35" t="s">
        <v>149</v>
      </c>
      <c r="JFR19" s="33" t="s">
        <v>14</v>
      </c>
      <c r="JFS19" s="36">
        <v>44774</v>
      </c>
      <c r="JFT19" s="36">
        <v>44958</v>
      </c>
      <c r="JFU19" s="27">
        <v>33000</v>
      </c>
      <c r="JFV19" s="85">
        <f>JFU19*0.0287</f>
        <v>947.1</v>
      </c>
      <c r="JFW19" s="81">
        <v>0</v>
      </c>
      <c r="JFX19" s="81">
        <f>JFU19*3.04%</f>
        <v>1003.2</v>
      </c>
      <c r="JFY19" s="85">
        <v>225</v>
      </c>
      <c r="JFZ19" s="105">
        <f>SUM(JFV19:JFY19)</f>
        <v>2175.3000000000002</v>
      </c>
      <c r="JGA19" s="106"/>
      <c r="JGB19" s="86">
        <f>JFU19-JFZ19</f>
        <v>30824.7</v>
      </c>
      <c r="JGC19" s="84">
        <v>5</v>
      </c>
      <c r="JGD19" s="34" t="s">
        <v>169</v>
      </c>
      <c r="JGE19" s="35" t="s">
        <v>128</v>
      </c>
      <c r="JGF19" s="35" t="s">
        <v>170</v>
      </c>
      <c r="JGG19" s="35" t="s">
        <v>149</v>
      </c>
      <c r="JGH19" s="33" t="s">
        <v>14</v>
      </c>
      <c r="JGI19" s="36">
        <v>44774</v>
      </c>
      <c r="JGJ19" s="36">
        <v>44958</v>
      </c>
      <c r="JGK19" s="27">
        <v>33000</v>
      </c>
      <c r="JGL19" s="85">
        <f>JGK19*0.0287</f>
        <v>947.1</v>
      </c>
      <c r="JGM19" s="81">
        <v>0</v>
      </c>
      <c r="JGN19" s="81">
        <f>JGK19*3.04%</f>
        <v>1003.2</v>
      </c>
      <c r="JGO19" s="85">
        <v>225</v>
      </c>
      <c r="JGP19" s="105">
        <f>SUM(JGL19:JGO19)</f>
        <v>2175.3000000000002</v>
      </c>
      <c r="JGQ19" s="106"/>
      <c r="JGR19" s="86">
        <f>JGK19-JGP19</f>
        <v>30824.7</v>
      </c>
      <c r="JGS19" s="84">
        <v>5</v>
      </c>
      <c r="JGT19" s="34" t="s">
        <v>169</v>
      </c>
      <c r="JGU19" s="35" t="s">
        <v>128</v>
      </c>
      <c r="JGV19" s="35" t="s">
        <v>170</v>
      </c>
      <c r="JGW19" s="35" t="s">
        <v>149</v>
      </c>
      <c r="JGX19" s="33" t="s">
        <v>14</v>
      </c>
      <c r="JGY19" s="36">
        <v>44774</v>
      </c>
      <c r="JGZ19" s="36">
        <v>44958</v>
      </c>
      <c r="JHA19" s="27">
        <v>33000</v>
      </c>
      <c r="JHB19" s="85">
        <f>JHA19*0.0287</f>
        <v>947.1</v>
      </c>
      <c r="JHC19" s="81">
        <v>0</v>
      </c>
      <c r="JHD19" s="81">
        <f>JHA19*3.04%</f>
        <v>1003.2</v>
      </c>
      <c r="JHE19" s="85">
        <v>225</v>
      </c>
      <c r="JHF19" s="105">
        <f>SUM(JHB19:JHE19)</f>
        <v>2175.3000000000002</v>
      </c>
      <c r="JHG19" s="106"/>
      <c r="JHH19" s="86">
        <f>JHA19-JHF19</f>
        <v>30824.7</v>
      </c>
      <c r="JHI19" s="84">
        <v>5</v>
      </c>
      <c r="JHJ19" s="34" t="s">
        <v>169</v>
      </c>
      <c r="JHK19" s="35" t="s">
        <v>128</v>
      </c>
      <c r="JHL19" s="35" t="s">
        <v>170</v>
      </c>
      <c r="JHM19" s="35" t="s">
        <v>149</v>
      </c>
      <c r="JHN19" s="33" t="s">
        <v>14</v>
      </c>
      <c r="JHO19" s="36">
        <v>44774</v>
      </c>
      <c r="JHP19" s="36">
        <v>44958</v>
      </c>
      <c r="JHQ19" s="27">
        <v>33000</v>
      </c>
      <c r="JHR19" s="85">
        <f>JHQ19*0.0287</f>
        <v>947.1</v>
      </c>
      <c r="JHS19" s="81">
        <v>0</v>
      </c>
      <c r="JHT19" s="81">
        <f>JHQ19*3.04%</f>
        <v>1003.2</v>
      </c>
      <c r="JHU19" s="85">
        <v>225</v>
      </c>
      <c r="JHV19" s="105">
        <f>SUM(JHR19:JHU19)</f>
        <v>2175.3000000000002</v>
      </c>
      <c r="JHW19" s="106"/>
      <c r="JHX19" s="86">
        <f>JHQ19-JHV19</f>
        <v>30824.7</v>
      </c>
      <c r="JHY19" s="84">
        <v>5</v>
      </c>
      <c r="JHZ19" s="34" t="s">
        <v>169</v>
      </c>
      <c r="JIA19" s="35" t="s">
        <v>128</v>
      </c>
      <c r="JIB19" s="35" t="s">
        <v>170</v>
      </c>
      <c r="JIC19" s="35" t="s">
        <v>149</v>
      </c>
      <c r="JID19" s="33" t="s">
        <v>14</v>
      </c>
      <c r="JIE19" s="36">
        <v>44774</v>
      </c>
      <c r="JIF19" s="36">
        <v>44958</v>
      </c>
      <c r="JIG19" s="27">
        <v>33000</v>
      </c>
      <c r="JIH19" s="85">
        <f>JIG19*0.0287</f>
        <v>947.1</v>
      </c>
      <c r="JII19" s="81">
        <v>0</v>
      </c>
      <c r="JIJ19" s="81">
        <f>JIG19*3.04%</f>
        <v>1003.2</v>
      </c>
      <c r="JIK19" s="85">
        <v>225</v>
      </c>
      <c r="JIL19" s="105">
        <f>SUM(JIH19:JIK19)</f>
        <v>2175.3000000000002</v>
      </c>
      <c r="JIM19" s="106"/>
      <c r="JIN19" s="86">
        <f>JIG19-JIL19</f>
        <v>30824.7</v>
      </c>
      <c r="JIO19" s="84">
        <v>5</v>
      </c>
      <c r="JIP19" s="34" t="s">
        <v>169</v>
      </c>
      <c r="JIQ19" s="35" t="s">
        <v>128</v>
      </c>
      <c r="JIR19" s="35" t="s">
        <v>170</v>
      </c>
      <c r="JIS19" s="35" t="s">
        <v>149</v>
      </c>
      <c r="JIT19" s="33" t="s">
        <v>14</v>
      </c>
      <c r="JIU19" s="36">
        <v>44774</v>
      </c>
      <c r="JIV19" s="36">
        <v>44958</v>
      </c>
      <c r="JIW19" s="27">
        <v>33000</v>
      </c>
      <c r="JIX19" s="85">
        <f>JIW19*0.0287</f>
        <v>947.1</v>
      </c>
      <c r="JIY19" s="81">
        <v>0</v>
      </c>
      <c r="JIZ19" s="81">
        <f>JIW19*3.04%</f>
        <v>1003.2</v>
      </c>
      <c r="JJA19" s="85">
        <v>225</v>
      </c>
      <c r="JJB19" s="105">
        <f>SUM(JIX19:JJA19)</f>
        <v>2175.3000000000002</v>
      </c>
      <c r="JJC19" s="106"/>
      <c r="JJD19" s="86">
        <f>JIW19-JJB19</f>
        <v>30824.7</v>
      </c>
      <c r="JJE19" s="84">
        <v>5</v>
      </c>
      <c r="JJF19" s="34" t="s">
        <v>169</v>
      </c>
      <c r="JJG19" s="35" t="s">
        <v>128</v>
      </c>
      <c r="JJH19" s="35" t="s">
        <v>170</v>
      </c>
      <c r="JJI19" s="35" t="s">
        <v>149</v>
      </c>
      <c r="JJJ19" s="33" t="s">
        <v>14</v>
      </c>
      <c r="JJK19" s="36">
        <v>44774</v>
      </c>
      <c r="JJL19" s="36">
        <v>44958</v>
      </c>
      <c r="JJM19" s="27">
        <v>33000</v>
      </c>
      <c r="JJN19" s="85">
        <f>JJM19*0.0287</f>
        <v>947.1</v>
      </c>
      <c r="JJO19" s="81">
        <v>0</v>
      </c>
      <c r="JJP19" s="81">
        <f>JJM19*3.04%</f>
        <v>1003.2</v>
      </c>
      <c r="JJQ19" s="85">
        <v>225</v>
      </c>
      <c r="JJR19" s="105">
        <f>SUM(JJN19:JJQ19)</f>
        <v>2175.3000000000002</v>
      </c>
      <c r="JJS19" s="106"/>
      <c r="JJT19" s="86">
        <f>JJM19-JJR19</f>
        <v>30824.7</v>
      </c>
      <c r="JJU19" s="84">
        <v>5</v>
      </c>
      <c r="JJV19" s="34" t="s">
        <v>169</v>
      </c>
      <c r="JJW19" s="35" t="s">
        <v>128</v>
      </c>
      <c r="JJX19" s="35" t="s">
        <v>170</v>
      </c>
      <c r="JJY19" s="35" t="s">
        <v>149</v>
      </c>
      <c r="JJZ19" s="33" t="s">
        <v>14</v>
      </c>
      <c r="JKA19" s="36">
        <v>44774</v>
      </c>
      <c r="JKB19" s="36">
        <v>44958</v>
      </c>
      <c r="JKC19" s="27">
        <v>33000</v>
      </c>
      <c r="JKD19" s="85">
        <f>JKC19*0.0287</f>
        <v>947.1</v>
      </c>
      <c r="JKE19" s="81">
        <v>0</v>
      </c>
      <c r="JKF19" s="81">
        <f>JKC19*3.04%</f>
        <v>1003.2</v>
      </c>
      <c r="JKG19" s="85">
        <v>225</v>
      </c>
      <c r="JKH19" s="105">
        <f>SUM(JKD19:JKG19)</f>
        <v>2175.3000000000002</v>
      </c>
      <c r="JKI19" s="106"/>
      <c r="JKJ19" s="86">
        <f>JKC19-JKH19</f>
        <v>30824.7</v>
      </c>
      <c r="JKK19" s="84">
        <v>5</v>
      </c>
      <c r="JKL19" s="34" t="s">
        <v>169</v>
      </c>
      <c r="JKM19" s="35" t="s">
        <v>128</v>
      </c>
      <c r="JKN19" s="35" t="s">
        <v>170</v>
      </c>
      <c r="JKO19" s="35" t="s">
        <v>149</v>
      </c>
      <c r="JKP19" s="33" t="s">
        <v>14</v>
      </c>
      <c r="JKQ19" s="36">
        <v>44774</v>
      </c>
      <c r="JKR19" s="36">
        <v>44958</v>
      </c>
      <c r="JKS19" s="27">
        <v>33000</v>
      </c>
      <c r="JKT19" s="85">
        <f>JKS19*0.0287</f>
        <v>947.1</v>
      </c>
      <c r="JKU19" s="81">
        <v>0</v>
      </c>
      <c r="JKV19" s="81">
        <f>JKS19*3.04%</f>
        <v>1003.2</v>
      </c>
      <c r="JKW19" s="85">
        <v>225</v>
      </c>
      <c r="JKX19" s="105">
        <f>SUM(JKT19:JKW19)</f>
        <v>2175.3000000000002</v>
      </c>
      <c r="JKY19" s="106"/>
      <c r="JKZ19" s="86">
        <f>JKS19-JKX19</f>
        <v>30824.7</v>
      </c>
      <c r="JLA19" s="84">
        <v>5</v>
      </c>
      <c r="JLB19" s="34" t="s">
        <v>169</v>
      </c>
      <c r="JLC19" s="35" t="s">
        <v>128</v>
      </c>
      <c r="JLD19" s="35" t="s">
        <v>170</v>
      </c>
      <c r="JLE19" s="35" t="s">
        <v>149</v>
      </c>
      <c r="JLF19" s="33" t="s">
        <v>14</v>
      </c>
      <c r="JLG19" s="36">
        <v>44774</v>
      </c>
      <c r="JLH19" s="36">
        <v>44958</v>
      </c>
      <c r="JLI19" s="27">
        <v>33000</v>
      </c>
      <c r="JLJ19" s="85">
        <f>JLI19*0.0287</f>
        <v>947.1</v>
      </c>
      <c r="JLK19" s="81">
        <v>0</v>
      </c>
      <c r="JLL19" s="81">
        <f>JLI19*3.04%</f>
        <v>1003.2</v>
      </c>
      <c r="JLM19" s="85">
        <v>225</v>
      </c>
      <c r="JLN19" s="105">
        <f>SUM(JLJ19:JLM19)</f>
        <v>2175.3000000000002</v>
      </c>
      <c r="JLO19" s="106"/>
      <c r="JLP19" s="86">
        <f>JLI19-JLN19</f>
        <v>30824.7</v>
      </c>
      <c r="JLQ19" s="84">
        <v>5</v>
      </c>
      <c r="JLR19" s="34" t="s">
        <v>169</v>
      </c>
      <c r="JLS19" s="35" t="s">
        <v>128</v>
      </c>
      <c r="JLT19" s="35" t="s">
        <v>170</v>
      </c>
      <c r="JLU19" s="35" t="s">
        <v>149</v>
      </c>
      <c r="JLV19" s="33" t="s">
        <v>14</v>
      </c>
      <c r="JLW19" s="36">
        <v>44774</v>
      </c>
      <c r="JLX19" s="36">
        <v>44958</v>
      </c>
      <c r="JLY19" s="27">
        <v>33000</v>
      </c>
      <c r="JLZ19" s="85">
        <f>JLY19*0.0287</f>
        <v>947.1</v>
      </c>
      <c r="JMA19" s="81">
        <v>0</v>
      </c>
      <c r="JMB19" s="81">
        <f>JLY19*3.04%</f>
        <v>1003.2</v>
      </c>
      <c r="JMC19" s="85">
        <v>225</v>
      </c>
      <c r="JMD19" s="105">
        <f>SUM(JLZ19:JMC19)</f>
        <v>2175.3000000000002</v>
      </c>
      <c r="JME19" s="106"/>
      <c r="JMF19" s="86">
        <f>JLY19-JMD19</f>
        <v>30824.7</v>
      </c>
      <c r="JMG19" s="84">
        <v>5</v>
      </c>
      <c r="JMH19" s="34" t="s">
        <v>169</v>
      </c>
      <c r="JMI19" s="35" t="s">
        <v>128</v>
      </c>
      <c r="JMJ19" s="35" t="s">
        <v>170</v>
      </c>
      <c r="JMK19" s="35" t="s">
        <v>149</v>
      </c>
      <c r="JML19" s="33" t="s">
        <v>14</v>
      </c>
      <c r="JMM19" s="36">
        <v>44774</v>
      </c>
      <c r="JMN19" s="36">
        <v>44958</v>
      </c>
      <c r="JMO19" s="27">
        <v>33000</v>
      </c>
      <c r="JMP19" s="85">
        <f>JMO19*0.0287</f>
        <v>947.1</v>
      </c>
      <c r="JMQ19" s="81">
        <v>0</v>
      </c>
      <c r="JMR19" s="81">
        <f>JMO19*3.04%</f>
        <v>1003.2</v>
      </c>
      <c r="JMS19" s="85">
        <v>225</v>
      </c>
      <c r="JMT19" s="105">
        <f>SUM(JMP19:JMS19)</f>
        <v>2175.3000000000002</v>
      </c>
      <c r="JMU19" s="106"/>
      <c r="JMV19" s="86">
        <f>JMO19-JMT19</f>
        <v>30824.7</v>
      </c>
      <c r="JMW19" s="84">
        <v>5</v>
      </c>
      <c r="JMX19" s="34" t="s">
        <v>169</v>
      </c>
      <c r="JMY19" s="35" t="s">
        <v>128</v>
      </c>
      <c r="JMZ19" s="35" t="s">
        <v>170</v>
      </c>
      <c r="JNA19" s="35" t="s">
        <v>149</v>
      </c>
      <c r="JNB19" s="33" t="s">
        <v>14</v>
      </c>
      <c r="JNC19" s="36">
        <v>44774</v>
      </c>
      <c r="JND19" s="36">
        <v>44958</v>
      </c>
      <c r="JNE19" s="27">
        <v>33000</v>
      </c>
      <c r="JNF19" s="85">
        <f>JNE19*0.0287</f>
        <v>947.1</v>
      </c>
      <c r="JNG19" s="81">
        <v>0</v>
      </c>
      <c r="JNH19" s="81">
        <f>JNE19*3.04%</f>
        <v>1003.2</v>
      </c>
      <c r="JNI19" s="85">
        <v>225</v>
      </c>
      <c r="JNJ19" s="105">
        <f>SUM(JNF19:JNI19)</f>
        <v>2175.3000000000002</v>
      </c>
      <c r="JNK19" s="106"/>
      <c r="JNL19" s="86">
        <f>JNE19-JNJ19</f>
        <v>30824.7</v>
      </c>
      <c r="JNM19" s="84">
        <v>5</v>
      </c>
      <c r="JNN19" s="34" t="s">
        <v>169</v>
      </c>
      <c r="JNO19" s="35" t="s">
        <v>128</v>
      </c>
      <c r="JNP19" s="35" t="s">
        <v>170</v>
      </c>
      <c r="JNQ19" s="35" t="s">
        <v>149</v>
      </c>
      <c r="JNR19" s="33" t="s">
        <v>14</v>
      </c>
      <c r="JNS19" s="36">
        <v>44774</v>
      </c>
      <c r="JNT19" s="36">
        <v>44958</v>
      </c>
      <c r="JNU19" s="27">
        <v>33000</v>
      </c>
      <c r="JNV19" s="85">
        <f>JNU19*0.0287</f>
        <v>947.1</v>
      </c>
      <c r="JNW19" s="81">
        <v>0</v>
      </c>
      <c r="JNX19" s="81">
        <f>JNU19*3.04%</f>
        <v>1003.2</v>
      </c>
      <c r="JNY19" s="85">
        <v>225</v>
      </c>
      <c r="JNZ19" s="105">
        <f>SUM(JNV19:JNY19)</f>
        <v>2175.3000000000002</v>
      </c>
      <c r="JOA19" s="106"/>
      <c r="JOB19" s="86">
        <f>JNU19-JNZ19</f>
        <v>30824.7</v>
      </c>
      <c r="JOC19" s="84">
        <v>5</v>
      </c>
      <c r="JOD19" s="34" t="s">
        <v>169</v>
      </c>
      <c r="JOE19" s="35" t="s">
        <v>128</v>
      </c>
      <c r="JOF19" s="35" t="s">
        <v>170</v>
      </c>
      <c r="JOG19" s="35" t="s">
        <v>149</v>
      </c>
      <c r="JOH19" s="33" t="s">
        <v>14</v>
      </c>
      <c r="JOI19" s="36">
        <v>44774</v>
      </c>
      <c r="JOJ19" s="36">
        <v>44958</v>
      </c>
      <c r="JOK19" s="27">
        <v>33000</v>
      </c>
      <c r="JOL19" s="85">
        <f>JOK19*0.0287</f>
        <v>947.1</v>
      </c>
      <c r="JOM19" s="81">
        <v>0</v>
      </c>
      <c r="JON19" s="81">
        <f>JOK19*3.04%</f>
        <v>1003.2</v>
      </c>
      <c r="JOO19" s="85">
        <v>225</v>
      </c>
      <c r="JOP19" s="105">
        <f>SUM(JOL19:JOO19)</f>
        <v>2175.3000000000002</v>
      </c>
      <c r="JOQ19" s="106"/>
      <c r="JOR19" s="86">
        <f>JOK19-JOP19</f>
        <v>30824.7</v>
      </c>
      <c r="JOS19" s="84">
        <v>5</v>
      </c>
      <c r="JOT19" s="34" t="s">
        <v>169</v>
      </c>
      <c r="JOU19" s="35" t="s">
        <v>128</v>
      </c>
      <c r="JOV19" s="35" t="s">
        <v>170</v>
      </c>
      <c r="JOW19" s="35" t="s">
        <v>149</v>
      </c>
      <c r="JOX19" s="33" t="s">
        <v>14</v>
      </c>
      <c r="JOY19" s="36">
        <v>44774</v>
      </c>
      <c r="JOZ19" s="36">
        <v>44958</v>
      </c>
      <c r="JPA19" s="27">
        <v>33000</v>
      </c>
      <c r="JPB19" s="85">
        <f>JPA19*0.0287</f>
        <v>947.1</v>
      </c>
      <c r="JPC19" s="81">
        <v>0</v>
      </c>
      <c r="JPD19" s="81">
        <f>JPA19*3.04%</f>
        <v>1003.2</v>
      </c>
      <c r="JPE19" s="85">
        <v>225</v>
      </c>
      <c r="JPF19" s="105">
        <f>SUM(JPB19:JPE19)</f>
        <v>2175.3000000000002</v>
      </c>
      <c r="JPG19" s="106"/>
      <c r="JPH19" s="86">
        <f>JPA19-JPF19</f>
        <v>30824.7</v>
      </c>
      <c r="JPI19" s="84">
        <v>5</v>
      </c>
      <c r="JPJ19" s="34" t="s">
        <v>169</v>
      </c>
      <c r="JPK19" s="35" t="s">
        <v>128</v>
      </c>
      <c r="JPL19" s="35" t="s">
        <v>170</v>
      </c>
      <c r="JPM19" s="35" t="s">
        <v>149</v>
      </c>
      <c r="JPN19" s="33" t="s">
        <v>14</v>
      </c>
      <c r="JPO19" s="36">
        <v>44774</v>
      </c>
      <c r="JPP19" s="36">
        <v>44958</v>
      </c>
      <c r="JPQ19" s="27">
        <v>33000</v>
      </c>
      <c r="JPR19" s="85">
        <f>JPQ19*0.0287</f>
        <v>947.1</v>
      </c>
      <c r="JPS19" s="81">
        <v>0</v>
      </c>
      <c r="JPT19" s="81">
        <f>JPQ19*3.04%</f>
        <v>1003.2</v>
      </c>
      <c r="JPU19" s="85">
        <v>225</v>
      </c>
      <c r="JPV19" s="105">
        <f>SUM(JPR19:JPU19)</f>
        <v>2175.3000000000002</v>
      </c>
      <c r="JPW19" s="106"/>
      <c r="JPX19" s="86">
        <f>JPQ19-JPV19</f>
        <v>30824.7</v>
      </c>
      <c r="JPY19" s="84">
        <v>5</v>
      </c>
      <c r="JPZ19" s="34" t="s">
        <v>169</v>
      </c>
      <c r="JQA19" s="35" t="s">
        <v>128</v>
      </c>
      <c r="JQB19" s="35" t="s">
        <v>170</v>
      </c>
      <c r="JQC19" s="35" t="s">
        <v>149</v>
      </c>
      <c r="JQD19" s="33" t="s">
        <v>14</v>
      </c>
      <c r="JQE19" s="36">
        <v>44774</v>
      </c>
      <c r="JQF19" s="36">
        <v>44958</v>
      </c>
      <c r="JQG19" s="27">
        <v>33000</v>
      </c>
      <c r="JQH19" s="85">
        <f>JQG19*0.0287</f>
        <v>947.1</v>
      </c>
      <c r="JQI19" s="81">
        <v>0</v>
      </c>
      <c r="JQJ19" s="81">
        <f>JQG19*3.04%</f>
        <v>1003.2</v>
      </c>
      <c r="JQK19" s="85">
        <v>225</v>
      </c>
      <c r="JQL19" s="105">
        <f>SUM(JQH19:JQK19)</f>
        <v>2175.3000000000002</v>
      </c>
      <c r="JQM19" s="106"/>
      <c r="JQN19" s="86">
        <f>JQG19-JQL19</f>
        <v>30824.7</v>
      </c>
      <c r="JQO19" s="84">
        <v>5</v>
      </c>
      <c r="JQP19" s="34" t="s">
        <v>169</v>
      </c>
      <c r="JQQ19" s="35" t="s">
        <v>128</v>
      </c>
      <c r="JQR19" s="35" t="s">
        <v>170</v>
      </c>
      <c r="JQS19" s="35" t="s">
        <v>149</v>
      </c>
      <c r="JQT19" s="33" t="s">
        <v>14</v>
      </c>
      <c r="JQU19" s="36">
        <v>44774</v>
      </c>
      <c r="JQV19" s="36">
        <v>44958</v>
      </c>
      <c r="JQW19" s="27">
        <v>33000</v>
      </c>
      <c r="JQX19" s="85">
        <f>JQW19*0.0287</f>
        <v>947.1</v>
      </c>
      <c r="JQY19" s="81">
        <v>0</v>
      </c>
      <c r="JQZ19" s="81">
        <f>JQW19*3.04%</f>
        <v>1003.2</v>
      </c>
      <c r="JRA19" s="85">
        <v>225</v>
      </c>
      <c r="JRB19" s="105">
        <f>SUM(JQX19:JRA19)</f>
        <v>2175.3000000000002</v>
      </c>
      <c r="JRC19" s="106"/>
      <c r="JRD19" s="86">
        <f>JQW19-JRB19</f>
        <v>30824.7</v>
      </c>
      <c r="JRE19" s="84">
        <v>5</v>
      </c>
      <c r="JRF19" s="34" t="s">
        <v>169</v>
      </c>
      <c r="JRG19" s="35" t="s">
        <v>128</v>
      </c>
      <c r="JRH19" s="35" t="s">
        <v>170</v>
      </c>
      <c r="JRI19" s="35" t="s">
        <v>149</v>
      </c>
      <c r="JRJ19" s="33" t="s">
        <v>14</v>
      </c>
      <c r="JRK19" s="36">
        <v>44774</v>
      </c>
      <c r="JRL19" s="36">
        <v>44958</v>
      </c>
      <c r="JRM19" s="27">
        <v>33000</v>
      </c>
      <c r="JRN19" s="85">
        <f>JRM19*0.0287</f>
        <v>947.1</v>
      </c>
      <c r="JRO19" s="81">
        <v>0</v>
      </c>
      <c r="JRP19" s="81">
        <f>JRM19*3.04%</f>
        <v>1003.2</v>
      </c>
      <c r="JRQ19" s="85">
        <v>225</v>
      </c>
      <c r="JRR19" s="105">
        <f>SUM(JRN19:JRQ19)</f>
        <v>2175.3000000000002</v>
      </c>
      <c r="JRS19" s="106"/>
      <c r="JRT19" s="86">
        <f>JRM19-JRR19</f>
        <v>30824.7</v>
      </c>
      <c r="JRU19" s="84">
        <v>5</v>
      </c>
      <c r="JRV19" s="34" t="s">
        <v>169</v>
      </c>
      <c r="JRW19" s="35" t="s">
        <v>128</v>
      </c>
      <c r="JRX19" s="35" t="s">
        <v>170</v>
      </c>
      <c r="JRY19" s="35" t="s">
        <v>149</v>
      </c>
      <c r="JRZ19" s="33" t="s">
        <v>14</v>
      </c>
      <c r="JSA19" s="36">
        <v>44774</v>
      </c>
      <c r="JSB19" s="36">
        <v>44958</v>
      </c>
      <c r="JSC19" s="27">
        <v>33000</v>
      </c>
      <c r="JSD19" s="85">
        <f>JSC19*0.0287</f>
        <v>947.1</v>
      </c>
      <c r="JSE19" s="81">
        <v>0</v>
      </c>
      <c r="JSF19" s="81">
        <f>JSC19*3.04%</f>
        <v>1003.2</v>
      </c>
      <c r="JSG19" s="85">
        <v>225</v>
      </c>
      <c r="JSH19" s="105">
        <f>SUM(JSD19:JSG19)</f>
        <v>2175.3000000000002</v>
      </c>
      <c r="JSI19" s="106"/>
      <c r="JSJ19" s="86">
        <f>JSC19-JSH19</f>
        <v>30824.7</v>
      </c>
      <c r="JSK19" s="84">
        <v>5</v>
      </c>
      <c r="JSL19" s="34" t="s">
        <v>169</v>
      </c>
      <c r="JSM19" s="35" t="s">
        <v>128</v>
      </c>
      <c r="JSN19" s="35" t="s">
        <v>170</v>
      </c>
      <c r="JSO19" s="35" t="s">
        <v>149</v>
      </c>
      <c r="JSP19" s="33" t="s">
        <v>14</v>
      </c>
      <c r="JSQ19" s="36">
        <v>44774</v>
      </c>
      <c r="JSR19" s="36">
        <v>44958</v>
      </c>
      <c r="JSS19" s="27">
        <v>33000</v>
      </c>
      <c r="JST19" s="85">
        <f>JSS19*0.0287</f>
        <v>947.1</v>
      </c>
      <c r="JSU19" s="81">
        <v>0</v>
      </c>
      <c r="JSV19" s="81">
        <f>JSS19*3.04%</f>
        <v>1003.2</v>
      </c>
      <c r="JSW19" s="85">
        <v>225</v>
      </c>
      <c r="JSX19" s="105">
        <f>SUM(JST19:JSW19)</f>
        <v>2175.3000000000002</v>
      </c>
      <c r="JSY19" s="106"/>
      <c r="JSZ19" s="86">
        <f>JSS19-JSX19</f>
        <v>30824.7</v>
      </c>
      <c r="JTA19" s="84">
        <v>5</v>
      </c>
      <c r="JTB19" s="34" t="s">
        <v>169</v>
      </c>
      <c r="JTC19" s="35" t="s">
        <v>128</v>
      </c>
      <c r="JTD19" s="35" t="s">
        <v>170</v>
      </c>
      <c r="JTE19" s="35" t="s">
        <v>149</v>
      </c>
      <c r="JTF19" s="33" t="s">
        <v>14</v>
      </c>
      <c r="JTG19" s="36">
        <v>44774</v>
      </c>
      <c r="JTH19" s="36">
        <v>44958</v>
      </c>
      <c r="JTI19" s="27">
        <v>33000</v>
      </c>
      <c r="JTJ19" s="85">
        <f>JTI19*0.0287</f>
        <v>947.1</v>
      </c>
      <c r="JTK19" s="81">
        <v>0</v>
      </c>
      <c r="JTL19" s="81">
        <f>JTI19*3.04%</f>
        <v>1003.2</v>
      </c>
      <c r="JTM19" s="85">
        <v>225</v>
      </c>
      <c r="JTN19" s="105">
        <f>SUM(JTJ19:JTM19)</f>
        <v>2175.3000000000002</v>
      </c>
      <c r="JTO19" s="106"/>
      <c r="JTP19" s="86">
        <f>JTI19-JTN19</f>
        <v>30824.7</v>
      </c>
      <c r="JTQ19" s="84">
        <v>5</v>
      </c>
      <c r="JTR19" s="34" t="s">
        <v>169</v>
      </c>
      <c r="JTS19" s="35" t="s">
        <v>128</v>
      </c>
      <c r="JTT19" s="35" t="s">
        <v>170</v>
      </c>
      <c r="JTU19" s="35" t="s">
        <v>149</v>
      </c>
      <c r="JTV19" s="33" t="s">
        <v>14</v>
      </c>
      <c r="JTW19" s="36">
        <v>44774</v>
      </c>
      <c r="JTX19" s="36">
        <v>44958</v>
      </c>
      <c r="JTY19" s="27">
        <v>33000</v>
      </c>
      <c r="JTZ19" s="85">
        <f>JTY19*0.0287</f>
        <v>947.1</v>
      </c>
      <c r="JUA19" s="81">
        <v>0</v>
      </c>
      <c r="JUB19" s="81">
        <f>JTY19*3.04%</f>
        <v>1003.2</v>
      </c>
      <c r="JUC19" s="85">
        <v>225</v>
      </c>
      <c r="JUD19" s="105">
        <f>SUM(JTZ19:JUC19)</f>
        <v>2175.3000000000002</v>
      </c>
      <c r="JUE19" s="106"/>
      <c r="JUF19" s="86">
        <f>JTY19-JUD19</f>
        <v>30824.7</v>
      </c>
      <c r="JUG19" s="84">
        <v>5</v>
      </c>
      <c r="JUH19" s="34" t="s">
        <v>169</v>
      </c>
      <c r="JUI19" s="35" t="s">
        <v>128</v>
      </c>
      <c r="JUJ19" s="35" t="s">
        <v>170</v>
      </c>
      <c r="JUK19" s="35" t="s">
        <v>149</v>
      </c>
      <c r="JUL19" s="33" t="s">
        <v>14</v>
      </c>
      <c r="JUM19" s="36">
        <v>44774</v>
      </c>
      <c r="JUN19" s="36">
        <v>44958</v>
      </c>
      <c r="JUO19" s="27">
        <v>33000</v>
      </c>
      <c r="JUP19" s="85">
        <f>JUO19*0.0287</f>
        <v>947.1</v>
      </c>
      <c r="JUQ19" s="81">
        <v>0</v>
      </c>
      <c r="JUR19" s="81">
        <f>JUO19*3.04%</f>
        <v>1003.2</v>
      </c>
      <c r="JUS19" s="85">
        <v>225</v>
      </c>
      <c r="JUT19" s="105">
        <f>SUM(JUP19:JUS19)</f>
        <v>2175.3000000000002</v>
      </c>
      <c r="JUU19" s="106"/>
      <c r="JUV19" s="86">
        <f>JUO19-JUT19</f>
        <v>30824.7</v>
      </c>
      <c r="JUW19" s="84">
        <v>5</v>
      </c>
      <c r="JUX19" s="34" t="s">
        <v>169</v>
      </c>
      <c r="JUY19" s="35" t="s">
        <v>128</v>
      </c>
      <c r="JUZ19" s="35" t="s">
        <v>170</v>
      </c>
      <c r="JVA19" s="35" t="s">
        <v>149</v>
      </c>
      <c r="JVB19" s="33" t="s">
        <v>14</v>
      </c>
      <c r="JVC19" s="36">
        <v>44774</v>
      </c>
      <c r="JVD19" s="36">
        <v>44958</v>
      </c>
      <c r="JVE19" s="27">
        <v>33000</v>
      </c>
      <c r="JVF19" s="85">
        <f>JVE19*0.0287</f>
        <v>947.1</v>
      </c>
      <c r="JVG19" s="81">
        <v>0</v>
      </c>
      <c r="JVH19" s="81">
        <f>JVE19*3.04%</f>
        <v>1003.2</v>
      </c>
      <c r="JVI19" s="85">
        <v>225</v>
      </c>
      <c r="JVJ19" s="105">
        <f>SUM(JVF19:JVI19)</f>
        <v>2175.3000000000002</v>
      </c>
      <c r="JVK19" s="106"/>
      <c r="JVL19" s="86">
        <f>JVE19-JVJ19</f>
        <v>30824.7</v>
      </c>
      <c r="JVM19" s="84">
        <v>5</v>
      </c>
      <c r="JVN19" s="34" t="s">
        <v>169</v>
      </c>
      <c r="JVO19" s="35" t="s">
        <v>128</v>
      </c>
      <c r="JVP19" s="35" t="s">
        <v>170</v>
      </c>
      <c r="JVQ19" s="35" t="s">
        <v>149</v>
      </c>
      <c r="JVR19" s="33" t="s">
        <v>14</v>
      </c>
      <c r="JVS19" s="36">
        <v>44774</v>
      </c>
      <c r="JVT19" s="36">
        <v>44958</v>
      </c>
      <c r="JVU19" s="27">
        <v>33000</v>
      </c>
      <c r="JVV19" s="85">
        <f>JVU19*0.0287</f>
        <v>947.1</v>
      </c>
      <c r="JVW19" s="81">
        <v>0</v>
      </c>
      <c r="JVX19" s="81">
        <f>JVU19*3.04%</f>
        <v>1003.2</v>
      </c>
      <c r="JVY19" s="85">
        <v>225</v>
      </c>
      <c r="JVZ19" s="105">
        <f>SUM(JVV19:JVY19)</f>
        <v>2175.3000000000002</v>
      </c>
      <c r="JWA19" s="106"/>
      <c r="JWB19" s="86">
        <f>JVU19-JVZ19</f>
        <v>30824.7</v>
      </c>
      <c r="JWC19" s="84">
        <v>5</v>
      </c>
      <c r="JWD19" s="34" t="s">
        <v>169</v>
      </c>
      <c r="JWE19" s="35" t="s">
        <v>128</v>
      </c>
      <c r="JWF19" s="35" t="s">
        <v>170</v>
      </c>
      <c r="JWG19" s="35" t="s">
        <v>149</v>
      </c>
      <c r="JWH19" s="33" t="s">
        <v>14</v>
      </c>
      <c r="JWI19" s="36">
        <v>44774</v>
      </c>
      <c r="JWJ19" s="36">
        <v>44958</v>
      </c>
      <c r="JWK19" s="27">
        <v>33000</v>
      </c>
      <c r="JWL19" s="85">
        <f>JWK19*0.0287</f>
        <v>947.1</v>
      </c>
      <c r="JWM19" s="81">
        <v>0</v>
      </c>
      <c r="JWN19" s="81">
        <f>JWK19*3.04%</f>
        <v>1003.2</v>
      </c>
      <c r="JWO19" s="85">
        <v>225</v>
      </c>
      <c r="JWP19" s="105">
        <f>SUM(JWL19:JWO19)</f>
        <v>2175.3000000000002</v>
      </c>
      <c r="JWQ19" s="106"/>
      <c r="JWR19" s="86">
        <f>JWK19-JWP19</f>
        <v>30824.7</v>
      </c>
      <c r="JWS19" s="84">
        <v>5</v>
      </c>
      <c r="JWT19" s="34" t="s">
        <v>169</v>
      </c>
      <c r="JWU19" s="35" t="s">
        <v>128</v>
      </c>
      <c r="JWV19" s="35" t="s">
        <v>170</v>
      </c>
      <c r="JWW19" s="35" t="s">
        <v>149</v>
      </c>
      <c r="JWX19" s="33" t="s">
        <v>14</v>
      </c>
      <c r="JWY19" s="36">
        <v>44774</v>
      </c>
      <c r="JWZ19" s="36">
        <v>44958</v>
      </c>
      <c r="JXA19" s="27">
        <v>33000</v>
      </c>
      <c r="JXB19" s="85">
        <f>JXA19*0.0287</f>
        <v>947.1</v>
      </c>
      <c r="JXC19" s="81">
        <v>0</v>
      </c>
      <c r="JXD19" s="81">
        <f>JXA19*3.04%</f>
        <v>1003.2</v>
      </c>
      <c r="JXE19" s="85">
        <v>225</v>
      </c>
      <c r="JXF19" s="105">
        <f>SUM(JXB19:JXE19)</f>
        <v>2175.3000000000002</v>
      </c>
      <c r="JXG19" s="106"/>
      <c r="JXH19" s="86">
        <f>JXA19-JXF19</f>
        <v>30824.7</v>
      </c>
      <c r="JXI19" s="84">
        <v>5</v>
      </c>
      <c r="JXJ19" s="34" t="s">
        <v>169</v>
      </c>
      <c r="JXK19" s="35" t="s">
        <v>128</v>
      </c>
      <c r="JXL19" s="35" t="s">
        <v>170</v>
      </c>
      <c r="JXM19" s="35" t="s">
        <v>149</v>
      </c>
      <c r="JXN19" s="33" t="s">
        <v>14</v>
      </c>
      <c r="JXO19" s="36">
        <v>44774</v>
      </c>
      <c r="JXP19" s="36">
        <v>44958</v>
      </c>
      <c r="JXQ19" s="27">
        <v>33000</v>
      </c>
      <c r="JXR19" s="85">
        <f>JXQ19*0.0287</f>
        <v>947.1</v>
      </c>
      <c r="JXS19" s="81">
        <v>0</v>
      </c>
      <c r="JXT19" s="81">
        <f>JXQ19*3.04%</f>
        <v>1003.2</v>
      </c>
      <c r="JXU19" s="85">
        <v>225</v>
      </c>
      <c r="JXV19" s="105">
        <f>SUM(JXR19:JXU19)</f>
        <v>2175.3000000000002</v>
      </c>
      <c r="JXW19" s="106"/>
      <c r="JXX19" s="86">
        <f>JXQ19-JXV19</f>
        <v>30824.7</v>
      </c>
      <c r="JXY19" s="84">
        <v>5</v>
      </c>
      <c r="JXZ19" s="34" t="s">
        <v>169</v>
      </c>
      <c r="JYA19" s="35" t="s">
        <v>128</v>
      </c>
      <c r="JYB19" s="35" t="s">
        <v>170</v>
      </c>
      <c r="JYC19" s="35" t="s">
        <v>149</v>
      </c>
      <c r="JYD19" s="33" t="s">
        <v>14</v>
      </c>
      <c r="JYE19" s="36">
        <v>44774</v>
      </c>
      <c r="JYF19" s="36">
        <v>44958</v>
      </c>
      <c r="JYG19" s="27">
        <v>33000</v>
      </c>
      <c r="JYH19" s="85">
        <f>JYG19*0.0287</f>
        <v>947.1</v>
      </c>
      <c r="JYI19" s="81">
        <v>0</v>
      </c>
      <c r="JYJ19" s="81">
        <f>JYG19*3.04%</f>
        <v>1003.2</v>
      </c>
      <c r="JYK19" s="85">
        <v>225</v>
      </c>
      <c r="JYL19" s="105">
        <f>SUM(JYH19:JYK19)</f>
        <v>2175.3000000000002</v>
      </c>
      <c r="JYM19" s="106"/>
      <c r="JYN19" s="86">
        <f>JYG19-JYL19</f>
        <v>30824.7</v>
      </c>
      <c r="JYO19" s="84">
        <v>5</v>
      </c>
      <c r="JYP19" s="34" t="s">
        <v>169</v>
      </c>
      <c r="JYQ19" s="35" t="s">
        <v>128</v>
      </c>
      <c r="JYR19" s="35" t="s">
        <v>170</v>
      </c>
      <c r="JYS19" s="35" t="s">
        <v>149</v>
      </c>
      <c r="JYT19" s="33" t="s">
        <v>14</v>
      </c>
      <c r="JYU19" s="36">
        <v>44774</v>
      </c>
      <c r="JYV19" s="36">
        <v>44958</v>
      </c>
      <c r="JYW19" s="27">
        <v>33000</v>
      </c>
      <c r="JYX19" s="85">
        <f>JYW19*0.0287</f>
        <v>947.1</v>
      </c>
      <c r="JYY19" s="81">
        <v>0</v>
      </c>
      <c r="JYZ19" s="81">
        <f>JYW19*3.04%</f>
        <v>1003.2</v>
      </c>
      <c r="JZA19" s="85">
        <v>225</v>
      </c>
      <c r="JZB19" s="105">
        <f>SUM(JYX19:JZA19)</f>
        <v>2175.3000000000002</v>
      </c>
      <c r="JZC19" s="106"/>
      <c r="JZD19" s="86">
        <f>JYW19-JZB19</f>
        <v>30824.7</v>
      </c>
      <c r="JZE19" s="84">
        <v>5</v>
      </c>
      <c r="JZF19" s="34" t="s">
        <v>169</v>
      </c>
      <c r="JZG19" s="35" t="s">
        <v>128</v>
      </c>
      <c r="JZH19" s="35" t="s">
        <v>170</v>
      </c>
      <c r="JZI19" s="35" t="s">
        <v>149</v>
      </c>
      <c r="JZJ19" s="33" t="s">
        <v>14</v>
      </c>
      <c r="JZK19" s="36">
        <v>44774</v>
      </c>
      <c r="JZL19" s="36">
        <v>44958</v>
      </c>
      <c r="JZM19" s="27">
        <v>33000</v>
      </c>
      <c r="JZN19" s="85">
        <f>JZM19*0.0287</f>
        <v>947.1</v>
      </c>
      <c r="JZO19" s="81">
        <v>0</v>
      </c>
      <c r="JZP19" s="81">
        <f>JZM19*3.04%</f>
        <v>1003.2</v>
      </c>
      <c r="JZQ19" s="85">
        <v>225</v>
      </c>
      <c r="JZR19" s="105">
        <f>SUM(JZN19:JZQ19)</f>
        <v>2175.3000000000002</v>
      </c>
      <c r="JZS19" s="106"/>
      <c r="JZT19" s="86">
        <f>JZM19-JZR19</f>
        <v>30824.7</v>
      </c>
      <c r="JZU19" s="84">
        <v>5</v>
      </c>
      <c r="JZV19" s="34" t="s">
        <v>169</v>
      </c>
      <c r="JZW19" s="35" t="s">
        <v>128</v>
      </c>
      <c r="JZX19" s="35" t="s">
        <v>170</v>
      </c>
      <c r="JZY19" s="35" t="s">
        <v>149</v>
      </c>
      <c r="JZZ19" s="33" t="s">
        <v>14</v>
      </c>
      <c r="KAA19" s="36">
        <v>44774</v>
      </c>
      <c r="KAB19" s="36">
        <v>44958</v>
      </c>
      <c r="KAC19" s="27">
        <v>33000</v>
      </c>
      <c r="KAD19" s="85">
        <f>KAC19*0.0287</f>
        <v>947.1</v>
      </c>
      <c r="KAE19" s="81">
        <v>0</v>
      </c>
      <c r="KAF19" s="81">
        <f>KAC19*3.04%</f>
        <v>1003.2</v>
      </c>
      <c r="KAG19" s="85">
        <v>225</v>
      </c>
      <c r="KAH19" s="105">
        <f>SUM(KAD19:KAG19)</f>
        <v>2175.3000000000002</v>
      </c>
      <c r="KAI19" s="106"/>
      <c r="KAJ19" s="86">
        <f>KAC19-KAH19</f>
        <v>30824.7</v>
      </c>
      <c r="KAK19" s="84">
        <v>5</v>
      </c>
      <c r="KAL19" s="34" t="s">
        <v>169</v>
      </c>
      <c r="KAM19" s="35" t="s">
        <v>128</v>
      </c>
      <c r="KAN19" s="35" t="s">
        <v>170</v>
      </c>
      <c r="KAO19" s="35" t="s">
        <v>149</v>
      </c>
      <c r="KAP19" s="33" t="s">
        <v>14</v>
      </c>
      <c r="KAQ19" s="36">
        <v>44774</v>
      </c>
      <c r="KAR19" s="36">
        <v>44958</v>
      </c>
      <c r="KAS19" s="27">
        <v>33000</v>
      </c>
      <c r="KAT19" s="85">
        <f>KAS19*0.0287</f>
        <v>947.1</v>
      </c>
      <c r="KAU19" s="81">
        <v>0</v>
      </c>
      <c r="KAV19" s="81">
        <f>KAS19*3.04%</f>
        <v>1003.2</v>
      </c>
      <c r="KAW19" s="85">
        <v>225</v>
      </c>
      <c r="KAX19" s="105">
        <f>SUM(KAT19:KAW19)</f>
        <v>2175.3000000000002</v>
      </c>
      <c r="KAY19" s="106"/>
      <c r="KAZ19" s="86">
        <f>KAS19-KAX19</f>
        <v>30824.7</v>
      </c>
      <c r="KBA19" s="84">
        <v>5</v>
      </c>
      <c r="KBB19" s="34" t="s">
        <v>169</v>
      </c>
      <c r="KBC19" s="35" t="s">
        <v>128</v>
      </c>
      <c r="KBD19" s="35" t="s">
        <v>170</v>
      </c>
      <c r="KBE19" s="35" t="s">
        <v>149</v>
      </c>
      <c r="KBF19" s="33" t="s">
        <v>14</v>
      </c>
      <c r="KBG19" s="36">
        <v>44774</v>
      </c>
      <c r="KBH19" s="36">
        <v>44958</v>
      </c>
      <c r="KBI19" s="27">
        <v>33000</v>
      </c>
      <c r="KBJ19" s="85">
        <f>KBI19*0.0287</f>
        <v>947.1</v>
      </c>
      <c r="KBK19" s="81">
        <v>0</v>
      </c>
      <c r="KBL19" s="81">
        <f>KBI19*3.04%</f>
        <v>1003.2</v>
      </c>
      <c r="KBM19" s="85">
        <v>225</v>
      </c>
      <c r="KBN19" s="105">
        <f>SUM(KBJ19:KBM19)</f>
        <v>2175.3000000000002</v>
      </c>
      <c r="KBO19" s="106"/>
      <c r="KBP19" s="86">
        <f>KBI19-KBN19</f>
        <v>30824.7</v>
      </c>
      <c r="KBQ19" s="84">
        <v>5</v>
      </c>
      <c r="KBR19" s="34" t="s">
        <v>169</v>
      </c>
      <c r="KBS19" s="35" t="s">
        <v>128</v>
      </c>
      <c r="KBT19" s="35" t="s">
        <v>170</v>
      </c>
      <c r="KBU19" s="35" t="s">
        <v>149</v>
      </c>
      <c r="KBV19" s="33" t="s">
        <v>14</v>
      </c>
      <c r="KBW19" s="36">
        <v>44774</v>
      </c>
      <c r="KBX19" s="36">
        <v>44958</v>
      </c>
      <c r="KBY19" s="27">
        <v>33000</v>
      </c>
      <c r="KBZ19" s="85">
        <f>KBY19*0.0287</f>
        <v>947.1</v>
      </c>
      <c r="KCA19" s="81">
        <v>0</v>
      </c>
      <c r="KCB19" s="81">
        <f>KBY19*3.04%</f>
        <v>1003.2</v>
      </c>
      <c r="KCC19" s="85">
        <v>225</v>
      </c>
      <c r="KCD19" s="105">
        <f>SUM(KBZ19:KCC19)</f>
        <v>2175.3000000000002</v>
      </c>
      <c r="KCE19" s="106"/>
      <c r="KCF19" s="86">
        <f>KBY19-KCD19</f>
        <v>30824.7</v>
      </c>
      <c r="KCG19" s="84">
        <v>5</v>
      </c>
      <c r="KCH19" s="34" t="s">
        <v>169</v>
      </c>
      <c r="KCI19" s="35" t="s">
        <v>128</v>
      </c>
      <c r="KCJ19" s="35" t="s">
        <v>170</v>
      </c>
      <c r="KCK19" s="35" t="s">
        <v>149</v>
      </c>
      <c r="KCL19" s="33" t="s">
        <v>14</v>
      </c>
      <c r="KCM19" s="36">
        <v>44774</v>
      </c>
      <c r="KCN19" s="36">
        <v>44958</v>
      </c>
      <c r="KCO19" s="27">
        <v>33000</v>
      </c>
      <c r="KCP19" s="85">
        <f>KCO19*0.0287</f>
        <v>947.1</v>
      </c>
      <c r="KCQ19" s="81">
        <v>0</v>
      </c>
      <c r="KCR19" s="81">
        <f>KCO19*3.04%</f>
        <v>1003.2</v>
      </c>
      <c r="KCS19" s="85">
        <v>225</v>
      </c>
      <c r="KCT19" s="105">
        <f>SUM(KCP19:KCS19)</f>
        <v>2175.3000000000002</v>
      </c>
      <c r="KCU19" s="106"/>
      <c r="KCV19" s="86">
        <f>KCO19-KCT19</f>
        <v>30824.7</v>
      </c>
      <c r="KCW19" s="84">
        <v>5</v>
      </c>
      <c r="KCX19" s="34" t="s">
        <v>169</v>
      </c>
      <c r="KCY19" s="35" t="s">
        <v>128</v>
      </c>
      <c r="KCZ19" s="35" t="s">
        <v>170</v>
      </c>
      <c r="KDA19" s="35" t="s">
        <v>149</v>
      </c>
      <c r="KDB19" s="33" t="s">
        <v>14</v>
      </c>
      <c r="KDC19" s="36">
        <v>44774</v>
      </c>
      <c r="KDD19" s="36">
        <v>44958</v>
      </c>
      <c r="KDE19" s="27">
        <v>33000</v>
      </c>
      <c r="KDF19" s="85">
        <f>KDE19*0.0287</f>
        <v>947.1</v>
      </c>
      <c r="KDG19" s="81">
        <v>0</v>
      </c>
      <c r="KDH19" s="81">
        <f>KDE19*3.04%</f>
        <v>1003.2</v>
      </c>
      <c r="KDI19" s="85">
        <v>225</v>
      </c>
      <c r="KDJ19" s="105">
        <f>SUM(KDF19:KDI19)</f>
        <v>2175.3000000000002</v>
      </c>
      <c r="KDK19" s="106"/>
      <c r="KDL19" s="86">
        <f>KDE19-KDJ19</f>
        <v>30824.7</v>
      </c>
      <c r="KDM19" s="84">
        <v>5</v>
      </c>
      <c r="KDN19" s="34" t="s">
        <v>169</v>
      </c>
      <c r="KDO19" s="35" t="s">
        <v>128</v>
      </c>
      <c r="KDP19" s="35" t="s">
        <v>170</v>
      </c>
      <c r="KDQ19" s="35" t="s">
        <v>149</v>
      </c>
      <c r="KDR19" s="33" t="s">
        <v>14</v>
      </c>
      <c r="KDS19" s="36">
        <v>44774</v>
      </c>
      <c r="KDT19" s="36">
        <v>44958</v>
      </c>
      <c r="KDU19" s="27">
        <v>33000</v>
      </c>
      <c r="KDV19" s="85">
        <f>KDU19*0.0287</f>
        <v>947.1</v>
      </c>
      <c r="KDW19" s="81">
        <v>0</v>
      </c>
      <c r="KDX19" s="81">
        <f>KDU19*3.04%</f>
        <v>1003.2</v>
      </c>
      <c r="KDY19" s="85">
        <v>225</v>
      </c>
      <c r="KDZ19" s="105">
        <f>SUM(KDV19:KDY19)</f>
        <v>2175.3000000000002</v>
      </c>
      <c r="KEA19" s="106"/>
      <c r="KEB19" s="86">
        <f>KDU19-KDZ19</f>
        <v>30824.7</v>
      </c>
      <c r="KEC19" s="84">
        <v>5</v>
      </c>
      <c r="KED19" s="34" t="s">
        <v>169</v>
      </c>
      <c r="KEE19" s="35" t="s">
        <v>128</v>
      </c>
      <c r="KEF19" s="35" t="s">
        <v>170</v>
      </c>
      <c r="KEG19" s="35" t="s">
        <v>149</v>
      </c>
      <c r="KEH19" s="33" t="s">
        <v>14</v>
      </c>
      <c r="KEI19" s="36">
        <v>44774</v>
      </c>
      <c r="KEJ19" s="36">
        <v>44958</v>
      </c>
      <c r="KEK19" s="27">
        <v>33000</v>
      </c>
      <c r="KEL19" s="85">
        <f>KEK19*0.0287</f>
        <v>947.1</v>
      </c>
      <c r="KEM19" s="81">
        <v>0</v>
      </c>
      <c r="KEN19" s="81">
        <f>KEK19*3.04%</f>
        <v>1003.2</v>
      </c>
      <c r="KEO19" s="85">
        <v>225</v>
      </c>
      <c r="KEP19" s="105">
        <f>SUM(KEL19:KEO19)</f>
        <v>2175.3000000000002</v>
      </c>
      <c r="KEQ19" s="106"/>
      <c r="KER19" s="86">
        <f>KEK19-KEP19</f>
        <v>30824.7</v>
      </c>
      <c r="KES19" s="84">
        <v>5</v>
      </c>
      <c r="KET19" s="34" t="s">
        <v>169</v>
      </c>
      <c r="KEU19" s="35" t="s">
        <v>128</v>
      </c>
      <c r="KEV19" s="35" t="s">
        <v>170</v>
      </c>
      <c r="KEW19" s="35" t="s">
        <v>149</v>
      </c>
      <c r="KEX19" s="33" t="s">
        <v>14</v>
      </c>
      <c r="KEY19" s="36">
        <v>44774</v>
      </c>
      <c r="KEZ19" s="36">
        <v>44958</v>
      </c>
      <c r="KFA19" s="27">
        <v>33000</v>
      </c>
      <c r="KFB19" s="85">
        <f>KFA19*0.0287</f>
        <v>947.1</v>
      </c>
      <c r="KFC19" s="81">
        <v>0</v>
      </c>
      <c r="KFD19" s="81">
        <f>KFA19*3.04%</f>
        <v>1003.2</v>
      </c>
      <c r="KFE19" s="85">
        <v>225</v>
      </c>
      <c r="KFF19" s="105">
        <f>SUM(KFB19:KFE19)</f>
        <v>2175.3000000000002</v>
      </c>
      <c r="KFG19" s="106"/>
      <c r="KFH19" s="86">
        <f>KFA19-KFF19</f>
        <v>30824.7</v>
      </c>
      <c r="KFI19" s="84">
        <v>5</v>
      </c>
      <c r="KFJ19" s="34" t="s">
        <v>169</v>
      </c>
      <c r="KFK19" s="35" t="s">
        <v>128</v>
      </c>
      <c r="KFL19" s="35" t="s">
        <v>170</v>
      </c>
      <c r="KFM19" s="35" t="s">
        <v>149</v>
      </c>
      <c r="KFN19" s="33" t="s">
        <v>14</v>
      </c>
      <c r="KFO19" s="36">
        <v>44774</v>
      </c>
      <c r="KFP19" s="36">
        <v>44958</v>
      </c>
      <c r="KFQ19" s="27">
        <v>33000</v>
      </c>
      <c r="KFR19" s="85">
        <f>KFQ19*0.0287</f>
        <v>947.1</v>
      </c>
      <c r="KFS19" s="81">
        <v>0</v>
      </c>
      <c r="KFT19" s="81">
        <f>KFQ19*3.04%</f>
        <v>1003.2</v>
      </c>
      <c r="KFU19" s="85">
        <v>225</v>
      </c>
      <c r="KFV19" s="105">
        <f>SUM(KFR19:KFU19)</f>
        <v>2175.3000000000002</v>
      </c>
      <c r="KFW19" s="106"/>
      <c r="KFX19" s="86">
        <f>KFQ19-KFV19</f>
        <v>30824.7</v>
      </c>
      <c r="KFY19" s="84">
        <v>5</v>
      </c>
      <c r="KFZ19" s="34" t="s">
        <v>169</v>
      </c>
      <c r="KGA19" s="35" t="s">
        <v>128</v>
      </c>
      <c r="KGB19" s="35" t="s">
        <v>170</v>
      </c>
      <c r="KGC19" s="35" t="s">
        <v>149</v>
      </c>
      <c r="KGD19" s="33" t="s">
        <v>14</v>
      </c>
      <c r="KGE19" s="36">
        <v>44774</v>
      </c>
      <c r="KGF19" s="36">
        <v>44958</v>
      </c>
      <c r="KGG19" s="27">
        <v>33000</v>
      </c>
      <c r="KGH19" s="85">
        <f>KGG19*0.0287</f>
        <v>947.1</v>
      </c>
      <c r="KGI19" s="81">
        <v>0</v>
      </c>
      <c r="KGJ19" s="81">
        <f>KGG19*3.04%</f>
        <v>1003.2</v>
      </c>
      <c r="KGK19" s="85">
        <v>225</v>
      </c>
      <c r="KGL19" s="105">
        <f>SUM(KGH19:KGK19)</f>
        <v>2175.3000000000002</v>
      </c>
      <c r="KGM19" s="106"/>
      <c r="KGN19" s="86">
        <f>KGG19-KGL19</f>
        <v>30824.7</v>
      </c>
      <c r="KGO19" s="84">
        <v>5</v>
      </c>
      <c r="KGP19" s="34" t="s">
        <v>169</v>
      </c>
      <c r="KGQ19" s="35" t="s">
        <v>128</v>
      </c>
      <c r="KGR19" s="35" t="s">
        <v>170</v>
      </c>
      <c r="KGS19" s="35" t="s">
        <v>149</v>
      </c>
      <c r="KGT19" s="33" t="s">
        <v>14</v>
      </c>
      <c r="KGU19" s="36">
        <v>44774</v>
      </c>
      <c r="KGV19" s="36">
        <v>44958</v>
      </c>
      <c r="KGW19" s="27">
        <v>33000</v>
      </c>
      <c r="KGX19" s="85">
        <f>KGW19*0.0287</f>
        <v>947.1</v>
      </c>
      <c r="KGY19" s="81">
        <v>0</v>
      </c>
      <c r="KGZ19" s="81">
        <f>KGW19*3.04%</f>
        <v>1003.2</v>
      </c>
      <c r="KHA19" s="85">
        <v>225</v>
      </c>
      <c r="KHB19" s="105">
        <f>SUM(KGX19:KHA19)</f>
        <v>2175.3000000000002</v>
      </c>
      <c r="KHC19" s="106"/>
      <c r="KHD19" s="86">
        <f>KGW19-KHB19</f>
        <v>30824.7</v>
      </c>
      <c r="KHE19" s="84">
        <v>5</v>
      </c>
      <c r="KHF19" s="34" t="s">
        <v>169</v>
      </c>
      <c r="KHG19" s="35" t="s">
        <v>128</v>
      </c>
      <c r="KHH19" s="35" t="s">
        <v>170</v>
      </c>
      <c r="KHI19" s="35" t="s">
        <v>149</v>
      </c>
      <c r="KHJ19" s="33" t="s">
        <v>14</v>
      </c>
      <c r="KHK19" s="36">
        <v>44774</v>
      </c>
      <c r="KHL19" s="36">
        <v>44958</v>
      </c>
      <c r="KHM19" s="27">
        <v>33000</v>
      </c>
      <c r="KHN19" s="85">
        <f>KHM19*0.0287</f>
        <v>947.1</v>
      </c>
      <c r="KHO19" s="81">
        <v>0</v>
      </c>
      <c r="KHP19" s="81">
        <f>KHM19*3.04%</f>
        <v>1003.2</v>
      </c>
      <c r="KHQ19" s="85">
        <v>225</v>
      </c>
      <c r="KHR19" s="105">
        <f>SUM(KHN19:KHQ19)</f>
        <v>2175.3000000000002</v>
      </c>
      <c r="KHS19" s="106"/>
      <c r="KHT19" s="86">
        <f>KHM19-KHR19</f>
        <v>30824.7</v>
      </c>
      <c r="KHU19" s="84">
        <v>5</v>
      </c>
      <c r="KHV19" s="34" t="s">
        <v>169</v>
      </c>
      <c r="KHW19" s="35" t="s">
        <v>128</v>
      </c>
      <c r="KHX19" s="35" t="s">
        <v>170</v>
      </c>
      <c r="KHY19" s="35" t="s">
        <v>149</v>
      </c>
      <c r="KHZ19" s="33" t="s">
        <v>14</v>
      </c>
      <c r="KIA19" s="36">
        <v>44774</v>
      </c>
      <c r="KIB19" s="36">
        <v>44958</v>
      </c>
      <c r="KIC19" s="27">
        <v>33000</v>
      </c>
      <c r="KID19" s="85">
        <f>KIC19*0.0287</f>
        <v>947.1</v>
      </c>
      <c r="KIE19" s="81">
        <v>0</v>
      </c>
      <c r="KIF19" s="81">
        <f>KIC19*3.04%</f>
        <v>1003.2</v>
      </c>
      <c r="KIG19" s="85">
        <v>225</v>
      </c>
      <c r="KIH19" s="105">
        <f>SUM(KID19:KIG19)</f>
        <v>2175.3000000000002</v>
      </c>
      <c r="KII19" s="106"/>
      <c r="KIJ19" s="86">
        <f>KIC19-KIH19</f>
        <v>30824.7</v>
      </c>
      <c r="KIK19" s="84">
        <v>5</v>
      </c>
      <c r="KIL19" s="34" t="s">
        <v>169</v>
      </c>
      <c r="KIM19" s="35" t="s">
        <v>128</v>
      </c>
      <c r="KIN19" s="35" t="s">
        <v>170</v>
      </c>
      <c r="KIO19" s="35" t="s">
        <v>149</v>
      </c>
      <c r="KIP19" s="33" t="s">
        <v>14</v>
      </c>
      <c r="KIQ19" s="36">
        <v>44774</v>
      </c>
      <c r="KIR19" s="36">
        <v>44958</v>
      </c>
      <c r="KIS19" s="27">
        <v>33000</v>
      </c>
      <c r="KIT19" s="85">
        <f>KIS19*0.0287</f>
        <v>947.1</v>
      </c>
      <c r="KIU19" s="81">
        <v>0</v>
      </c>
      <c r="KIV19" s="81">
        <f>KIS19*3.04%</f>
        <v>1003.2</v>
      </c>
      <c r="KIW19" s="85">
        <v>225</v>
      </c>
      <c r="KIX19" s="105">
        <f>SUM(KIT19:KIW19)</f>
        <v>2175.3000000000002</v>
      </c>
      <c r="KIY19" s="106"/>
      <c r="KIZ19" s="86">
        <f>KIS19-KIX19</f>
        <v>30824.7</v>
      </c>
      <c r="KJA19" s="84">
        <v>5</v>
      </c>
      <c r="KJB19" s="34" t="s">
        <v>169</v>
      </c>
      <c r="KJC19" s="35" t="s">
        <v>128</v>
      </c>
      <c r="KJD19" s="35" t="s">
        <v>170</v>
      </c>
      <c r="KJE19" s="35" t="s">
        <v>149</v>
      </c>
      <c r="KJF19" s="33" t="s">
        <v>14</v>
      </c>
      <c r="KJG19" s="36">
        <v>44774</v>
      </c>
      <c r="KJH19" s="36">
        <v>44958</v>
      </c>
      <c r="KJI19" s="27">
        <v>33000</v>
      </c>
      <c r="KJJ19" s="85">
        <f>KJI19*0.0287</f>
        <v>947.1</v>
      </c>
      <c r="KJK19" s="81">
        <v>0</v>
      </c>
      <c r="KJL19" s="81">
        <f>KJI19*3.04%</f>
        <v>1003.2</v>
      </c>
      <c r="KJM19" s="85">
        <v>225</v>
      </c>
      <c r="KJN19" s="105">
        <f>SUM(KJJ19:KJM19)</f>
        <v>2175.3000000000002</v>
      </c>
      <c r="KJO19" s="106"/>
      <c r="KJP19" s="86">
        <f>KJI19-KJN19</f>
        <v>30824.7</v>
      </c>
      <c r="KJQ19" s="84">
        <v>5</v>
      </c>
      <c r="KJR19" s="34" t="s">
        <v>169</v>
      </c>
      <c r="KJS19" s="35" t="s">
        <v>128</v>
      </c>
      <c r="KJT19" s="35" t="s">
        <v>170</v>
      </c>
      <c r="KJU19" s="35" t="s">
        <v>149</v>
      </c>
      <c r="KJV19" s="33" t="s">
        <v>14</v>
      </c>
      <c r="KJW19" s="36">
        <v>44774</v>
      </c>
      <c r="KJX19" s="36">
        <v>44958</v>
      </c>
      <c r="KJY19" s="27">
        <v>33000</v>
      </c>
      <c r="KJZ19" s="85">
        <f>KJY19*0.0287</f>
        <v>947.1</v>
      </c>
      <c r="KKA19" s="81">
        <v>0</v>
      </c>
      <c r="KKB19" s="81">
        <f>KJY19*3.04%</f>
        <v>1003.2</v>
      </c>
      <c r="KKC19" s="85">
        <v>225</v>
      </c>
      <c r="KKD19" s="105">
        <f>SUM(KJZ19:KKC19)</f>
        <v>2175.3000000000002</v>
      </c>
      <c r="KKE19" s="106"/>
      <c r="KKF19" s="86">
        <f>KJY19-KKD19</f>
        <v>30824.7</v>
      </c>
      <c r="KKG19" s="84">
        <v>5</v>
      </c>
      <c r="KKH19" s="34" t="s">
        <v>169</v>
      </c>
      <c r="KKI19" s="35" t="s">
        <v>128</v>
      </c>
      <c r="KKJ19" s="35" t="s">
        <v>170</v>
      </c>
      <c r="KKK19" s="35" t="s">
        <v>149</v>
      </c>
      <c r="KKL19" s="33" t="s">
        <v>14</v>
      </c>
      <c r="KKM19" s="36">
        <v>44774</v>
      </c>
      <c r="KKN19" s="36">
        <v>44958</v>
      </c>
      <c r="KKO19" s="27">
        <v>33000</v>
      </c>
      <c r="KKP19" s="85">
        <f>KKO19*0.0287</f>
        <v>947.1</v>
      </c>
      <c r="KKQ19" s="81">
        <v>0</v>
      </c>
      <c r="KKR19" s="81">
        <f>KKO19*3.04%</f>
        <v>1003.2</v>
      </c>
      <c r="KKS19" s="85">
        <v>225</v>
      </c>
      <c r="KKT19" s="105">
        <f>SUM(KKP19:KKS19)</f>
        <v>2175.3000000000002</v>
      </c>
      <c r="KKU19" s="106"/>
      <c r="KKV19" s="86">
        <f>KKO19-KKT19</f>
        <v>30824.7</v>
      </c>
      <c r="KKW19" s="84">
        <v>5</v>
      </c>
      <c r="KKX19" s="34" t="s">
        <v>169</v>
      </c>
      <c r="KKY19" s="35" t="s">
        <v>128</v>
      </c>
      <c r="KKZ19" s="35" t="s">
        <v>170</v>
      </c>
      <c r="KLA19" s="35" t="s">
        <v>149</v>
      </c>
      <c r="KLB19" s="33" t="s">
        <v>14</v>
      </c>
      <c r="KLC19" s="36">
        <v>44774</v>
      </c>
      <c r="KLD19" s="36">
        <v>44958</v>
      </c>
      <c r="KLE19" s="27">
        <v>33000</v>
      </c>
      <c r="KLF19" s="85">
        <f>KLE19*0.0287</f>
        <v>947.1</v>
      </c>
      <c r="KLG19" s="81">
        <v>0</v>
      </c>
      <c r="KLH19" s="81">
        <f>KLE19*3.04%</f>
        <v>1003.2</v>
      </c>
      <c r="KLI19" s="85">
        <v>225</v>
      </c>
      <c r="KLJ19" s="105">
        <f>SUM(KLF19:KLI19)</f>
        <v>2175.3000000000002</v>
      </c>
      <c r="KLK19" s="106"/>
      <c r="KLL19" s="86">
        <f>KLE19-KLJ19</f>
        <v>30824.7</v>
      </c>
      <c r="KLM19" s="84">
        <v>5</v>
      </c>
      <c r="KLN19" s="34" t="s">
        <v>169</v>
      </c>
      <c r="KLO19" s="35" t="s">
        <v>128</v>
      </c>
      <c r="KLP19" s="35" t="s">
        <v>170</v>
      </c>
      <c r="KLQ19" s="35" t="s">
        <v>149</v>
      </c>
      <c r="KLR19" s="33" t="s">
        <v>14</v>
      </c>
      <c r="KLS19" s="36">
        <v>44774</v>
      </c>
      <c r="KLT19" s="36">
        <v>44958</v>
      </c>
      <c r="KLU19" s="27">
        <v>33000</v>
      </c>
      <c r="KLV19" s="85">
        <f>KLU19*0.0287</f>
        <v>947.1</v>
      </c>
      <c r="KLW19" s="81">
        <v>0</v>
      </c>
      <c r="KLX19" s="81">
        <f>KLU19*3.04%</f>
        <v>1003.2</v>
      </c>
      <c r="KLY19" s="85">
        <v>225</v>
      </c>
      <c r="KLZ19" s="105">
        <f>SUM(KLV19:KLY19)</f>
        <v>2175.3000000000002</v>
      </c>
      <c r="KMA19" s="106"/>
      <c r="KMB19" s="86">
        <f>KLU19-KLZ19</f>
        <v>30824.7</v>
      </c>
      <c r="KMC19" s="84">
        <v>5</v>
      </c>
      <c r="KMD19" s="34" t="s">
        <v>169</v>
      </c>
      <c r="KME19" s="35" t="s">
        <v>128</v>
      </c>
      <c r="KMF19" s="35" t="s">
        <v>170</v>
      </c>
      <c r="KMG19" s="35" t="s">
        <v>149</v>
      </c>
      <c r="KMH19" s="33" t="s">
        <v>14</v>
      </c>
      <c r="KMI19" s="36">
        <v>44774</v>
      </c>
      <c r="KMJ19" s="36">
        <v>44958</v>
      </c>
      <c r="KMK19" s="27">
        <v>33000</v>
      </c>
      <c r="KML19" s="85">
        <f>KMK19*0.0287</f>
        <v>947.1</v>
      </c>
      <c r="KMM19" s="81">
        <v>0</v>
      </c>
      <c r="KMN19" s="81">
        <f>KMK19*3.04%</f>
        <v>1003.2</v>
      </c>
      <c r="KMO19" s="85">
        <v>225</v>
      </c>
      <c r="KMP19" s="105">
        <f>SUM(KML19:KMO19)</f>
        <v>2175.3000000000002</v>
      </c>
      <c r="KMQ19" s="106"/>
      <c r="KMR19" s="86">
        <f>KMK19-KMP19</f>
        <v>30824.7</v>
      </c>
      <c r="KMS19" s="84">
        <v>5</v>
      </c>
      <c r="KMT19" s="34" t="s">
        <v>169</v>
      </c>
      <c r="KMU19" s="35" t="s">
        <v>128</v>
      </c>
      <c r="KMV19" s="35" t="s">
        <v>170</v>
      </c>
      <c r="KMW19" s="35" t="s">
        <v>149</v>
      </c>
      <c r="KMX19" s="33" t="s">
        <v>14</v>
      </c>
      <c r="KMY19" s="36">
        <v>44774</v>
      </c>
      <c r="KMZ19" s="36">
        <v>44958</v>
      </c>
      <c r="KNA19" s="27">
        <v>33000</v>
      </c>
      <c r="KNB19" s="85">
        <f>KNA19*0.0287</f>
        <v>947.1</v>
      </c>
      <c r="KNC19" s="81">
        <v>0</v>
      </c>
      <c r="KND19" s="81">
        <f>KNA19*3.04%</f>
        <v>1003.2</v>
      </c>
      <c r="KNE19" s="85">
        <v>225</v>
      </c>
      <c r="KNF19" s="105">
        <f>SUM(KNB19:KNE19)</f>
        <v>2175.3000000000002</v>
      </c>
      <c r="KNG19" s="106"/>
      <c r="KNH19" s="86">
        <f>KNA19-KNF19</f>
        <v>30824.7</v>
      </c>
      <c r="KNI19" s="84">
        <v>5</v>
      </c>
      <c r="KNJ19" s="34" t="s">
        <v>169</v>
      </c>
      <c r="KNK19" s="35" t="s">
        <v>128</v>
      </c>
      <c r="KNL19" s="35" t="s">
        <v>170</v>
      </c>
      <c r="KNM19" s="35" t="s">
        <v>149</v>
      </c>
      <c r="KNN19" s="33" t="s">
        <v>14</v>
      </c>
      <c r="KNO19" s="36">
        <v>44774</v>
      </c>
      <c r="KNP19" s="36">
        <v>44958</v>
      </c>
      <c r="KNQ19" s="27">
        <v>33000</v>
      </c>
      <c r="KNR19" s="85">
        <f>KNQ19*0.0287</f>
        <v>947.1</v>
      </c>
      <c r="KNS19" s="81">
        <v>0</v>
      </c>
      <c r="KNT19" s="81">
        <f>KNQ19*3.04%</f>
        <v>1003.2</v>
      </c>
      <c r="KNU19" s="85">
        <v>225</v>
      </c>
      <c r="KNV19" s="105">
        <f>SUM(KNR19:KNU19)</f>
        <v>2175.3000000000002</v>
      </c>
      <c r="KNW19" s="106"/>
      <c r="KNX19" s="86">
        <f>KNQ19-KNV19</f>
        <v>30824.7</v>
      </c>
      <c r="KNY19" s="84">
        <v>5</v>
      </c>
      <c r="KNZ19" s="34" t="s">
        <v>169</v>
      </c>
      <c r="KOA19" s="35" t="s">
        <v>128</v>
      </c>
      <c r="KOB19" s="35" t="s">
        <v>170</v>
      </c>
      <c r="KOC19" s="35" t="s">
        <v>149</v>
      </c>
      <c r="KOD19" s="33" t="s">
        <v>14</v>
      </c>
      <c r="KOE19" s="36">
        <v>44774</v>
      </c>
      <c r="KOF19" s="36">
        <v>44958</v>
      </c>
      <c r="KOG19" s="27">
        <v>33000</v>
      </c>
      <c r="KOH19" s="85">
        <f>KOG19*0.0287</f>
        <v>947.1</v>
      </c>
      <c r="KOI19" s="81">
        <v>0</v>
      </c>
      <c r="KOJ19" s="81">
        <f>KOG19*3.04%</f>
        <v>1003.2</v>
      </c>
      <c r="KOK19" s="85">
        <v>225</v>
      </c>
      <c r="KOL19" s="105">
        <f>SUM(KOH19:KOK19)</f>
        <v>2175.3000000000002</v>
      </c>
      <c r="KOM19" s="106"/>
      <c r="KON19" s="86">
        <f>KOG19-KOL19</f>
        <v>30824.7</v>
      </c>
      <c r="KOO19" s="84">
        <v>5</v>
      </c>
      <c r="KOP19" s="34" t="s">
        <v>169</v>
      </c>
      <c r="KOQ19" s="35" t="s">
        <v>128</v>
      </c>
      <c r="KOR19" s="35" t="s">
        <v>170</v>
      </c>
      <c r="KOS19" s="35" t="s">
        <v>149</v>
      </c>
      <c r="KOT19" s="33" t="s">
        <v>14</v>
      </c>
      <c r="KOU19" s="36">
        <v>44774</v>
      </c>
      <c r="KOV19" s="36">
        <v>44958</v>
      </c>
      <c r="KOW19" s="27">
        <v>33000</v>
      </c>
      <c r="KOX19" s="85">
        <f>KOW19*0.0287</f>
        <v>947.1</v>
      </c>
      <c r="KOY19" s="81">
        <v>0</v>
      </c>
      <c r="KOZ19" s="81">
        <f>KOW19*3.04%</f>
        <v>1003.2</v>
      </c>
      <c r="KPA19" s="85">
        <v>225</v>
      </c>
      <c r="KPB19" s="105">
        <f>SUM(KOX19:KPA19)</f>
        <v>2175.3000000000002</v>
      </c>
      <c r="KPC19" s="106"/>
      <c r="KPD19" s="86">
        <f>KOW19-KPB19</f>
        <v>30824.7</v>
      </c>
      <c r="KPE19" s="84">
        <v>5</v>
      </c>
      <c r="KPF19" s="34" t="s">
        <v>169</v>
      </c>
      <c r="KPG19" s="35" t="s">
        <v>128</v>
      </c>
      <c r="KPH19" s="35" t="s">
        <v>170</v>
      </c>
      <c r="KPI19" s="35" t="s">
        <v>149</v>
      </c>
      <c r="KPJ19" s="33" t="s">
        <v>14</v>
      </c>
      <c r="KPK19" s="36">
        <v>44774</v>
      </c>
      <c r="KPL19" s="36">
        <v>44958</v>
      </c>
      <c r="KPM19" s="27">
        <v>33000</v>
      </c>
      <c r="KPN19" s="85">
        <f>KPM19*0.0287</f>
        <v>947.1</v>
      </c>
      <c r="KPO19" s="81">
        <v>0</v>
      </c>
      <c r="KPP19" s="81">
        <f>KPM19*3.04%</f>
        <v>1003.2</v>
      </c>
      <c r="KPQ19" s="85">
        <v>225</v>
      </c>
      <c r="KPR19" s="105">
        <f>SUM(KPN19:KPQ19)</f>
        <v>2175.3000000000002</v>
      </c>
      <c r="KPS19" s="106"/>
      <c r="KPT19" s="86">
        <f>KPM19-KPR19</f>
        <v>30824.7</v>
      </c>
      <c r="KPU19" s="84">
        <v>5</v>
      </c>
      <c r="KPV19" s="34" t="s">
        <v>169</v>
      </c>
      <c r="KPW19" s="35" t="s">
        <v>128</v>
      </c>
      <c r="KPX19" s="35" t="s">
        <v>170</v>
      </c>
      <c r="KPY19" s="35" t="s">
        <v>149</v>
      </c>
      <c r="KPZ19" s="33" t="s">
        <v>14</v>
      </c>
      <c r="KQA19" s="36">
        <v>44774</v>
      </c>
      <c r="KQB19" s="36">
        <v>44958</v>
      </c>
      <c r="KQC19" s="27">
        <v>33000</v>
      </c>
      <c r="KQD19" s="85">
        <f>KQC19*0.0287</f>
        <v>947.1</v>
      </c>
      <c r="KQE19" s="81">
        <v>0</v>
      </c>
      <c r="KQF19" s="81">
        <f>KQC19*3.04%</f>
        <v>1003.2</v>
      </c>
      <c r="KQG19" s="85">
        <v>225</v>
      </c>
      <c r="KQH19" s="105">
        <f>SUM(KQD19:KQG19)</f>
        <v>2175.3000000000002</v>
      </c>
      <c r="KQI19" s="106"/>
      <c r="KQJ19" s="86">
        <f>KQC19-KQH19</f>
        <v>30824.7</v>
      </c>
      <c r="KQK19" s="84">
        <v>5</v>
      </c>
      <c r="KQL19" s="34" t="s">
        <v>169</v>
      </c>
      <c r="KQM19" s="35" t="s">
        <v>128</v>
      </c>
      <c r="KQN19" s="35" t="s">
        <v>170</v>
      </c>
      <c r="KQO19" s="35" t="s">
        <v>149</v>
      </c>
      <c r="KQP19" s="33" t="s">
        <v>14</v>
      </c>
      <c r="KQQ19" s="36">
        <v>44774</v>
      </c>
      <c r="KQR19" s="36">
        <v>44958</v>
      </c>
      <c r="KQS19" s="27">
        <v>33000</v>
      </c>
      <c r="KQT19" s="85">
        <f>KQS19*0.0287</f>
        <v>947.1</v>
      </c>
      <c r="KQU19" s="81">
        <v>0</v>
      </c>
      <c r="KQV19" s="81">
        <f>KQS19*3.04%</f>
        <v>1003.2</v>
      </c>
      <c r="KQW19" s="85">
        <v>225</v>
      </c>
      <c r="KQX19" s="105">
        <f>SUM(KQT19:KQW19)</f>
        <v>2175.3000000000002</v>
      </c>
      <c r="KQY19" s="106"/>
      <c r="KQZ19" s="86">
        <f>KQS19-KQX19</f>
        <v>30824.7</v>
      </c>
      <c r="KRA19" s="84">
        <v>5</v>
      </c>
      <c r="KRB19" s="34" t="s">
        <v>169</v>
      </c>
      <c r="KRC19" s="35" t="s">
        <v>128</v>
      </c>
      <c r="KRD19" s="35" t="s">
        <v>170</v>
      </c>
      <c r="KRE19" s="35" t="s">
        <v>149</v>
      </c>
      <c r="KRF19" s="33" t="s">
        <v>14</v>
      </c>
      <c r="KRG19" s="36">
        <v>44774</v>
      </c>
      <c r="KRH19" s="36">
        <v>44958</v>
      </c>
      <c r="KRI19" s="27">
        <v>33000</v>
      </c>
      <c r="KRJ19" s="85">
        <f>KRI19*0.0287</f>
        <v>947.1</v>
      </c>
      <c r="KRK19" s="81">
        <v>0</v>
      </c>
      <c r="KRL19" s="81">
        <f>KRI19*3.04%</f>
        <v>1003.2</v>
      </c>
      <c r="KRM19" s="85">
        <v>225</v>
      </c>
      <c r="KRN19" s="105">
        <f>SUM(KRJ19:KRM19)</f>
        <v>2175.3000000000002</v>
      </c>
      <c r="KRO19" s="106"/>
      <c r="KRP19" s="86">
        <f>KRI19-KRN19</f>
        <v>30824.7</v>
      </c>
      <c r="KRQ19" s="84">
        <v>5</v>
      </c>
      <c r="KRR19" s="34" t="s">
        <v>169</v>
      </c>
      <c r="KRS19" s="35" t="s">
        <v>128</v>
      </c>
      <c r="KRT19" s="35" t="s">
        <v>170</v>
      </c>
      <c r="KRU19" s="35" t="s">
        <v>149</v>
      </c>
      <c r="KRV19" s="33" t="s">
        <v>14</v>
      </c>
      <c r="KRW19" s="36">
        <v>44774</v>
      </c>
      <c r="KRX19" s="36">
        <v>44958</v>
      </c>
      <c r="KRY19" s="27">
        <v>33000</v>
      </c>
      <c r="KRZ19" s="85">
        <f>KRY19*0.0287</f>
        <v>947.1</v>
      </c>
      <c r="KSA19" s="81">
        <v>0</v>
      </c>
      <c r="KSB19" s="81">
        <f>KRY19*3.04%</f>
        <v>1003.2</v>
      </c>
      <c r="KSC19" s="85">
        <v>225</v>
      </c>
      <c r="KSD19" s="105">
        <f>SUM(KRZ19:KSC19)</f>
        <v>2175.3000000000002</v>
      </c>
      <c r="KSE19" s="106"/>
      <c r="KSF19" s="86">
        <f>KRY19-KSD19</f>
        <v>30824.7</v>
      </c>
      <c r="KSG19" s="84">
        <v>5</v>
      </c>
      <c r="KSH19" s="34" t="s">
        <v>169</v>
      </c>
      <c r="KSI19" s="35" t="s">
        <v>128</v>
      </c>
      <c r="KSJ19" s="35" t="s">
        <v>170</v>
      </c>
      <c r="KSK19" s="35" t="s">
        <v>149</v>
      </c>
      <c r="KSL19" s="33" t="s">
        <v>14</v>
      </c>
      <c r="KSM19" s="36">
        <v>44774</v>
      </c>
      <c r="KSN19" s="36">
        <v>44958</v>
      </c>
      <c r="KSO19" s="27">
        <v>33000</v>
      </c>
      <c r="KSP19" s="85">
        <f>KSO19*0.0287</f>
        <v>947.1</v>
      </c>
      <c r="KSQ19" s="81">
        <v>0</v>
      </c>
      <c r="KSR19" s="81">
        <f>KSO19*3.04%</f>
        <v>1003.2</v>
      </c>
      <c r="KSS19" s="85">
        <v>225</v>
      </c>
      <c r="KST19" s="105">
        <f>SUM(KSP19:KSS19)</f>
        <v>2175.3000000000002</v>
      </c>
      <c r="KSU19" s="106"/>
      <c r="KSV19" s="86">
        <f>KSO19-KST19</f>
        <v>30824.7</v>
      </c>
      <c r="KSW19" s="84">
        <v>5</v>
      </c>
      <c r="KSX19" s="34" t="s">
        <v>169</v>
      </c>
      <c r="KSY19" s="35" t="s">
        <v>128</v>
      </c>
      <c r="KSZ19" s="35" t="s">
        <v>170</v>
      </c>
      <c r="KTA19" s="35" t="s">
        <v>149</v>
      </c>
      <c r="KTB19" s="33" t="s">
        <v>14</v>
      </c>
      <c r="KTC19" s="36">
        <v>44774</v>
      </c>
      <c r="KTD19" s="36">
        <v>44958</v>
      </c>
      <c r="KTE19" s="27">
        <v>33000</v>
      </c>
      <c r="KTF19" s="85">
        <f>KTE19*0.0287</f>
        <v>947.1</v>
      </c>
      <c r="KTG19" s="81">
        <v>0</v>
      </c>
      <c r="KTH19" s="81">
        <f>KTE19*3.04%</f>
        <v>1003.2</v>
      </c>
      <c r="KTI19" s="85">
        <v>225</v>
      </c>
      <c r="KTJ19" s="105">
        <f>SUM(KTF19:KTI19)</f>
        <v>2175.3000000000002</v>
      </c>
      <c r="KTK19" s="106"/>
      <c r="KTL19" s="86">
        <f>KTE19-KTJ19</f>
        <v>30824.7</v>
      </c>
      <c r="KTM19" s="84">
        <v>5</v>
      </c>
      <c r="KTN19" s="34" t="s">
        <v>169</v>
      </c>
      <c r="KTO19" s="35" t="s">
        <v>128</v>
      </c>
      <c r="KTP19" s="35" t="s">
        <v>170</v>
      </c>
      <c r="KTQ19" s="35" t="s">
        <v>149</v>
      </c>
      <c r="KTR19" s="33" t="s">
        <v>14</v>
      </c>
      <c r="KTS19" s="36">
        <v>44774</v>
      </c>
      <c r="KTT19" s="36">
        <v>44958</v>
      </c>
      <c r="KTU19" s="27">
        <v>33000</v>
      </c>
      <c r="KTV19" s="85">
        <f>KTU19*0.0287</f>
        <v>947.1</v>
      </c>
      <c r="KTW19" s="81">
        <v>0</v>
      </c>
      <c r="KTX19" s="81">
        <f>KTU19*3.04%</f>
        <v>1003.2</v>
      </c>
      <c r="KTY19" s="85">
        <v>225</v>
      </c>
      <c r="KTZ19" s="105">
        <f>SUM(KTV19:KTY19)</f>
        <v>2175.3000000000002</v>
      </c>
      <c r="KUA19" s="106"/>
      <c r="KUB19" s="86">
        <f>KTU19-KTZ19</f>
        <v>30824.7</v>
      </c>
      <c r="KUC19" s="84">
        <v>5</v>
      </c>
      <c r="KUD19" s="34" t="s">
        <v>169</v>
      </c>
      <c r="KUE19" s="35" t="s">
        <v>128</v>
      </c>
      <c r="KUF19" s="35" t="s">
        <v>170</v>
      </c>
      <c r="KUG19" s="35" t="s">
        <v>149</v>
      </c>
      <c r="KUH19" s="33" t="s">
        <v>14</v>
      </c>
      <c r="KUI19" s="36">
        <v>44774</v>
      </c>
      <c r="KUJ19" s="36">
        <v>44958</v>
      </c>
      <c r="KUK19" s="27">
        <v>33000</v>
      </c>
      <c r="KUL19" s="85">
        <f>KUK19*0.0287</f>
        <v>947.1</v>
      </c>
      <c r="KUM19" s="81">
        <v>0</v>
      </c>
      <c r="KUN19" s="81">
        <f>KUK19*3.04%</f>
        <v>1003.2</v>
      </c>
      <c r="KUO19" s="85">
        <v>225</v>
      </c>
      <c r="KUP19" s="105">
        <f>SUM(KUL19:KUO19)</f>
        <v>2175.3000000000002</v>
      </c>
      <c r="KUQ19" s="106"/>
      <c r="KUR19" s="86">
        <f>KUK19-KUP19</f>
        <v>30824.7</v>
      </c>
      <c r="KUS19" s="84">
        <v>5</v>
      </c>
      <c r="KUT19" s="34" t="s">
        <v>169</v>
      </c>
      <c r="KUU19" s="35" t="s">
        <v>128</v>
      </c>
      <c r="KUV19" s="35" t="s">
        <v>170</v>
      </c>
      <c r="KUW19" s="35" t="s">
        <v>149</v>
      </c>
      <c r="KUX19" s="33" t="s">
        <v>14</v>
      </c>
      <c r="KUY19" s="36">
        <v>44774</v>
      </c>
      <c r="KUZ19" s="36">
        <v>44958</v>
      </c>
      <c r="KVA19" s="27">
        <v>33000</v>
      </c>
      <c r="KVB19" s="85">
        <f>KVA19*0.0287</f>
        <v>947.1</v>
      </c>
      <c r="KVC19" s="81">
        <v>0</v>
      </c>
      <c r="KVD19" s="81">
        <f>KVA19*3.04%</f>
        <v>1003.2</v>
      </c>
      <c r="KVE19" s="85">
        <v>225</v>
      </c>
      <c r="KVF19" s="105">
        <f>SUM(KVB19:KVE19)</f>
        <v>2175.3000000000002</v>
      </c>
      <c r="KVG19" s="106"/>
      <c r="KVH19" s="86">
        <f>KVA19-KVF19</f>
        <v>30824.7</v>
      </c>
      <c r="KVI19" s="84">
        <v>5</v>
      </c>
      <c r="KVJ19" s="34" t="s">
        <v>169</v>
      </c>
      <c r="KVK19" s="35" t="s">
        <v>128</v>
      </c>
      <c r="KVL19" s="35" t="s">
        <v>170</v>
      </c>
      <c r="KVM19" s="35" t="s">
        <v>149</v>
      </c>
      <c r="KVN19" s="33" t="s">
        <v>14</v>
      </c>
      <c r="KVO19" s="36">
        <v>44774</v>
      </c>
      <c r="KVP19" s="36">
        <v>44958</v>
      </c>
      <c r="KVQ19" s="27">
        <v>33000</v>
      </c>
      <c r="KVR19" s="85">
        <f>KVQ19*0.0287</f>
        <v>947.1</v>
      </c>
      <c r="KVS19" s="81">
        <v>0</v>
      </c>
      <c r="KVT19" s="81">
        <f>KVQ19*3.04%</f>
        <v>1003.2</v>
      </c>
      <c r="KVU19" s="85">
        <v>225</v>
      </c>
      <c r="KVV19" s="105">
        <f>SUM(KVR19:KVU19)</f>
        <v>2175.3000000000002</v>
      </c>
      <c r="KVW19" s="106"/>
      <c r="KVX19" s="86">
        <f>KVQ19-KVV19</f>
        <v>30824.7</v>
      </c>
      <c r="KVY19" s="84">
        <v>5</v>
      </c>
      <c r="KVZ19" s="34" t="s">
        <v>169</v>
      </c>
      <c r="KWA19" s="35" t="s">
        <v>128</v>
      </c>
      <c r="KWB19" s="35" t="s">
        <v>170</v>
      </c>
      <c r="KWC19" s="35" t="s">
        <v>149</v>
      </c>
      <c r="KWD19" s="33" t="s">
        <v>14</v>
      </c>
      <c r="KWE19" s="36">
        <v>44774</v>
      </c>
      <c r="KWF19" s="36">
        <v>44958</v>
      </c>
      <c r="KWG19" s="27">
        <v>33000</v>
      </c>
      <c r="KWH19" s="85">
        <f>KWG19*0.0287</f>
        <v>947.1</v>
      </c>
      <c r="KWI19" s="81">
        <v>0</v>
      </c>
      <c r="KWJ19" s="81">
        <f>KWG19*3.04%</f>
        <v>1003.2</v>
      </c>
      <c r="KWK19" s="85">
        <v>225</v>
      </c>
      <c r="KWL19" s="105">
        <f>SUM(KWH19:KWK19)</f>
        <v>2175.3000000000002</v>
      </c>
      <c r="KWM19" s="106"/>
      <c r="KWN19" s="86">
        <f>KWG19-KWL19</f>
        <v>30824.7</v>
      </c>
      <c r="KWO19" s="84">
        <v>5</v>
      </c>
      <c r="KWP19" s="34" t="s">
        <v>169</v>
      </c>
      <c r="KWQ19" s="35" t="s">
        <v>128</v>
      </c>
      <c r="KWR19" s="35" t="s">
        <v>170</v>
      </c>
      <c r="KWS19" s="35" t="s">
        <v>149</v>
      </c>
      <c r="KWT19" s="33" t="s">
        <v>14</v>
      </c>
      <c r="KWU19" s="36">
        <v>44774</v>
      </c>
      <c r="KWV19" s="36">
        <v>44958</v>
      </c>
      <c r="KWW19" s="27">
        <v>33000</v>
      </c>
      <c r="KWX19" s="85">
        <f>KWW19*0.0287</f>
        <v>947.1</v>
      </c>
      <c r="KWY19" s="81">
        <v>0</v>
      </c>
      <c r="KWZ19" s="81">
        <f>KWW19*3.04%</f>
        <v>1003.2</v>
      </c>
      <c r="KXA19" s="85">
        <v>225</v>
      </c>
      <c r="KXB19" s="105">
        <f>SUM(KWX19:KXA19)</f>
        <v>2175.3000000000002</v>
      </c>
      <c r="KXC19" s="106"/>
      <c r="KXD19" s="86">
        <f>KWW19-KXB19</f>
        <v>30824.7</v>
      </c>
      <c r="KXE19" s="84">
        <v>5</v>
      </c>
      <c r="KXF19" s="34" t="s">
        <v>169</v>
      </c>
      <c r="KXG19" s="35" t="s">
        <v>128</v>
      </c>
      <c r="KXH19" s="35" t="s">
        <v>170</v>
      </c>
      <c r="KXI19" s="35" t="s">
        <v>149</v>
      </c>
      <c r="KXJ19" s="33" t="s">
        <v>14</v>
      </c>
      <c r="KXK19" s="36">
        <v>44774</v>
      </c>
      <c r="KXL19" s="36">
        <v>44958</v>
      </c>
      <c r="KXM19" s="27">
        <v>33000</v>
      </c>
      <c r="KXN19" s="85">
        <f>KXM19*0.0287</f>
        <v>947.1</v>
      </c>
      <c r="KXO19" s="81">
        <v>0</v>
      </c>
      <c r="KXP19" s="81">
        <f>KXM19*3.04%</f>
        <v>1003.2</v>
      </c>
      <c r="KXQ19" s="85">
        <v>225</v>
      </c>
      <c r="KXR19" s="105">
        <f>SUM(KXN19:KXQ19)</f>
        <v>2175.3000000000002</v>
      </c>
      <c r="KXS19" s="106"/>
      <c r="KXT19" s="86">
        <f>KXM19-KXR19</f>
        <v>30824.7</v>
      </c>
      <c r="KXU19" s="84">
        <v>5</v>
      </c>
      <c r="KXV19" s="34" t="s">
        <v>169</v>
      </c>
      <c r="KXW19" s="35" t="s">
        <v>128</v>
      </c>
      <c r="KXX19" s="35" t="s">
        <v>170</v>
      </c>
      <c r="KXY19" s="35" t="s">
        <v>149</v>
      </c>
      <c r="KXZ19" s="33" t="s">
        <v>14</v>
      </c>
      <c r="KYA19" s="36">
        <v>44774</v>
      </c>
      <c r="KYB19" s="36">
        <v>44958</v>
      </c>
      <c r="KYC19" s="27">
        <v>33000</v>
      </c>
      <c r="KYD19" s="85">
        <f>KYC19*0.0287</f>
        <v>947.1</v>
      </c>
      <c r="KYE19" s="81">
        <v>0</v>
      </c>
      <c r="KYF19" s="81">
        <f>KYC19*3.04%</f>
        <v>1003.2</v>
      </c>
      <c r="KYG19" s="85">
        <v>225</v>
      </c>
      <c r="KYH19" s="105">
        <f>SUM(KYD19:KYG19)</f>
        <v>2175.3000000000002</v>
      </c>
      <c r="KYI19" s="106"/>
      <c r="KYJ19" s="86">
        <f>KYC19-KYH19</f>
        <v>30824.7</v>
      </c>
      <c r="KYK19" s="84">
        <v>5</v>
      </c>
      <c r="KYL19" s="34" t="s">
        <v>169</v>
      </c>
      <c r="KYM19" s="35" t="s">
        <v>128</v>
      </c>
      <c r="KYN19" s="35" t="s">
        <v>170</v>
      </c>
      <c r="KYO19" s="35" t="s">
        <v>149</v>
      </c>
      <c r="KYP19" s="33" t="s">
        <v>14</v>
      </c>
      <c r="KYQ19" s="36">
        <v>44774</v>
      </c>
      <c r="KYR19" s="36">
        <v>44958</v>
      </c>
      <c r="KYS19" s="27">
        <v>33000</v>
      </c>
      <c r="KYT19" s="85">
        <f>KYS19*0.0287</f>
        <v>947.1</v>
      </c>
      <c r="KYU19" s="81">
        <v>0</v>
      </c>
      <c r="KYV19" s="81">
        <f>KYS19*3.04%</f>
        <v>1003.2</v>
      </c>
      <c r="KYW19" s="85">
        <v>225</v>
      </c>
      <c r="KYX19" s="105">
        <f>SUM(KYT19:KYW19)</f>
        <v>2175.3000000000002</v>
      </c>
      <c r="KYY19" s="106"/>
      <c r="KYZ19" s="86">
        <f>KYS19-KYX19</f>
        <v>30824.7</v>
      </c>
      <c r="KZA19" s="84">
        <v>5</v>
      </c>
      <c r="KZB19" s="34" t="s">
        <v>169</v>
      </c>
      <c r="KZC19" s="35" t="s">
        <v>128</v>
      </c>
      <c r="KZD19" s="35" t="s">
        <v>170</v>
      </c>
      <c r="KZE19" s="35" t="s">
        <v>149</v>
      </c>
      <c r="KZF19" s="33" t="s">
        <v>14</v>
      </c>
      <c r="KZG19" s="36">
        <v>44774</v>
      </c>
      <c r="KZH19" s="36">
        <v>44958</v>
      </c>
      <c r="KZI19" s="27">
        <v>33000</v>
      </c>
      <c r="KZJ19" s="85">
        <f>KZI19*0.0287</f>
        <v>947.1</v>
      </c>
      <c r="KZK19" s="81">
        <v>0</v>
      </c>
      <c r="KZL19" s="81">
        <f>KZI19*3.04%</f>
        <v>1003.2</v>
      </c>
      <c r="KZM19" s="85">
        <v>225</v>
      </c>
      <c r="KZN19" s="105">
        <f>SUM(KZJ19:KZM19)</f>
        <v>2175.3000000000002</v>
      </c>
      <c r="KZO19" s="106"/>
      <c r="KZP19" s="86">
        <f>KZI19-KZN19</f>
        <v>30824.7</v>
      </c>
      <c r="KZQ19" s="84">
        <v>5</v>
      </c>
      <c r="KZR19" s="34" t="s">
        <v>169</v>
      </c>
      <c r="KZS19" s="35" t="s">
        <v>128</v>
      </c>
      <c r="KZT19" s="35" t="s">
        <v>170</v>
      </c>
      <c r="KZU19" s="35" t="s">
        <v>149</v>
      </c>
      <c r="KZV19" s="33" t="s">
        <v>14</v>
      </c>
      <c r="KZW19" s="36">
        <v>44774</v>
      </c>
      <c r="KZX19" s="36">
        <v>44958</v>
      </c>
      <c r="KZY19" s="27">
        <v>33000</v>
      </c>
      <c r="KZZ19" s="85">
        <f>KZY19*0.0287</f>
        <v>947.1</v>
      </c>
      <c r="LAA19" s="81">
        <v>0</v>
      </c>
      <c r="LAB19" s="81">
        <f>KZY19*3.04%</f>
        <v>1003.2</v>
      </c>
      <c r="LAC19" s="85">
        <v>225</v>
      </c>
      <c r="LAD19" s="105">
        <f>SUM(KZZ19:LAC19)</f>
        <v>2175.3000000000002</v>
      </c>
      <c r="LAE19" s="106"/>
      <c r="LAF19" s="86">
        <f>KZY19-LAD19</f>
        <v>30824.7</v>
      </c>
      <c r="LAG19" s="84">
        <v>5</v>
      </c>
      <c r="LAH19" s="34" t="s">
        <v>169</v>
      </c>
      <c r="LAI19" s="35" t="s">
        <v>128</v>
      </c>
      <c r="LAJ19" s="35" t="s">
        <v>170</v>
      </c>
      <c r="LAK19" s="35" t="s">
        <v>149</v>
      </c>
      <c r="LAL19" s="33" t="s">
        <v>14</v>
      </c>
      <c r="LAM19" s="36">
        <v>44774</v>
      </c>
      <c r="LAN19" s="36">
        <v>44958</v>
      </c>
      <c r="LAO19" s="27">
        <v>33000</v>
      </c>
      <c r="LAP19" s="85">
        <f>LAO19*0.0287</f>
        <v>947.1</v>
      </c>
      <c r="LAQ19" s="81">
        <v>0</v>
      </c>
      <c r="LAR19" s="81">
        <f>LAO19*3.04%</f>
        <v>1003.2</v>
      </c>
      <c r="LAS19" s="85">
        <v>225</v>
      </c>
      <c r="LAT19" s="105">
        <f>SUM(LAP19:LAS19)</f>
        <v>2175.3000000000002</v>
      </c>
      <c r="LAU19" s="106"/>
      <c r="LAV19" s="86">
        <f>LAO19-LAT19</f>
        <v>30824.7</v>
      </c>
      <c r="LAW19" s="84">
        <v>5</v>
      </c>
      <c r="LAX19" s="34" t="s">
        <v>169</v>
      </c>
      <c r="LAY19" s="35" t="s">
        <v>128</v>
      </c>
      <c r="LAZ19" s="35" t="s">
        <v>170</v>
      </c>
      <c r="LBA19" s="35" t="s">
        <v>149</v>
      </c>
      <c r="LBB19" s="33" t="s">
        <v>14</v>
      </c>
      <c r="LBC19" s="36">
        <v>44774</v>
      </c>
      <c r="LBD19" s="36">
        <v>44958</v>
      </c>
      <c r="LBE19" s="27">
        <v>33000</v>
      </c>
      <c r="LBF19" s="85">
        <f>LBE19*0.0287</f>
        <v>947.1</v>
      </c>
      <c r="LBG19" s="81">
        <v>0</v>
      </c>
      <c r="LBH19" s="81">
        <f>LBE19*3.04%</f>
        <v>1003.2</v>
      </c>
      <c r="LBI19" s="85">
        <v>225</v>
      </c>
      <c r="LBJ19" s="105">
        <f>SUM(LBF19:LBI19)</f>
        <v>2175.3000000000002</v>
      </c>
      <c r="LBK19" s="106"/>
      <c r="LBL19" s="86">
        <f>LBE19-LBJ19</f>
        <v>30824.7</v>
      </c>
      <c r="LBM19" s="84">
        <v>5</v>
      </c>
      <c r="LBN19" s="34" t="s">
        <v>169</v>
      </c>
      <c r="LBO19" s="35" t="s">
        <v>128</v>
      </c>
      <c r="LBP19" s="35" t="s">
        <v>170</v>
      </c>
      <c r="LBQ19" s="35" t="s">
        <v>149</v>
      </c>
      <c r="LBR19" s="33" t="s">
        <v>14</v>
      </c>
      <c r="LBS19" s="36">
        <v>44774</v>
      </c>
      <c r="LBT19" s="36">
        <v>44958</v>
      </c>
      <c r="LBU19" s="27">
        <v>33000</v>
      </c>
      <c r="LBV19" s="85">
        <f>LBU19*0.0287</f>
        <v>947.1</v>
      </c>
      <c r="LBW19" s="81">
        <v>0</v>
      </c>
      <c r="LBX19" s="81">
        <f>LBU19*3.04%</f>
        <v>1003.2</v>
      </c>
      <c r="LBY19" s="85">
        <v>225</v>
      </c>
      <c r="LBZ19" s="105">
        <f>SUM(LBV19:LBY19)</f>
        <v>2175.3000000000002</v>
      </c>
      <c r="LCA19" s="106"/>
      <c r="LCB19" s="86">
        <f>LBU19-LBZ19</f>
        <v>30824.7</v>
      </c>
      <c r="LCC19" s="84">
        <v>5</v>
      </c>
      <c r="LCD19" s="34" t="s">
        <v>169</v>
      </c>
      <c r="LCE19" s="35" t="s">
        <v>128</v>
      </c>
      <c r="LCF19" s="35" t="s">
        <v>170</v>
      </c>
      <c r="LCG19" s="35" t="s">
        <v>149</v>
      </c>
      <c r="LCH19" s="33" t="s">
        <v>14</v>
      </c>
      <c r="LCI19" s="36">
        <v>44774</v>
      </c>
      <c r="LCJ19" s="36">
        <v>44958</v>
      </c>
      <c r="LCK19" s="27">
        <v>33000</v>
      </c>
      <c r="LCL19" s="85">
        <f>LCK19*0.0287</f>
        <v>947.1</v>
      </c>
      <c r="LCM19" s="81">
        <v>0</v>
      </c>
      <c r="LCN19" s="81">
        <f>LCK19*3.04%</f>
        <v>1003.2</v>
      </c>
      <c r="LCO19" s="85">
        <v>225</v>
      </c>
      <c r="LCP19" s="105">
        <f>SUM(LCL19:LCO19)</f>
        <v>2175.3000000000002</v>
      </c>
      <c r="LCQ19" s="106"/>
      <c r="LCR19" s="86">
        <f>LCK19-LCP19</f>
        <v>30824.7</v>
      </c>
      <c r="LCS19" s="84">
        <v>5</v>
      </c>
      <c r="LCT19" s="34" t="s">
        <v>169</v>
      </c>
      <c r="LCU19" s="35" t="s">
        <v>128</v>
      </c>
      <c r="LCV19" s="35" t="s">
        <v>170</v>
      </c>
      <c r="LCW19" s="35" t="s">
        <v>149</v>
      </c>
      <c r="LCX19" s="33" t="s">
        <v>14</v>
      </c>
      <c r="LCY19" s="36">
        <v>44774</v>
      </c>
      <c r="LCZ19" s="36">
        <v>44958</v>
      </c>
      <c r="LDA19" s="27">
        <v>33000</v>
      </c>
      <c r="LDB19" s="85">
        <f>LDA19*0.0287</f>
        <v>947.1</v>
      </c>
      <c r="LDC19" s="81">
        <v>0</v>
      </c>
      <c r="LDD19" s="81">
        <f>LDA19*3.04%</f>
        <v>1003.2</v>
      </c>
      <c r="LDE19" s="85">
        <v>225</v>
      </c>
      <c r="LDF19" s="105">
        <f>SUM(LDB19:LDE19)</f>
        <v>2175.3000000000002</v>
      </c>
      <c r="LDG19" s="106"/>
      <c r="LDH19" s="86">
        <f>LDA19-LDF19</f>
        <v>30824.7</v>
      </c>
      <c r="LDI19" s="84">
        <v>5</v>
      </c>
      <c r="LDJ19" s="34" t="s">
        <v>169</v>
      </c>
      <c r="LDK19" s="35" t="s">
        <v>128</v>
      </c>
      <c r="LDL19" s="35" t="s">
        <v>170</v>
      </c>
      <c r="LDM19" s="35" t="s">
        <v>149</v>
      </c>
      <c r="LDN19" s="33" t="s">
        <v>14</v>
      </c>
      <c r="LDO19" s="36">
        <v>44774</v>
      </c>
      <c r="LDP19" s="36">
        <v>44958</v>
      </c>
      <c r="LDQ19" s="27">
        <v>33000</v>
      </c>
      <c r="LDR19" s="85">
        <f>LDQ19*0.0287</f>
        <v>947.1</v>
      </c>
      <c r="LDS19" s="81">
        <v>0</v>
      </c>
      <c r="LDT19" s="81">
        <f>LDQ19*3.04%</f>
        <v>1003.2</v>
      </c>
      <c r="LDU19" s="85">
        <v>225</v>
      </c>
      <c r="LDV19" s="105">
        <f>SUM(LDR19:LDU19)</f>
        <v>2175.3000000000002</v>
      </c>
      <c r="LDW19" s="106"/>
      <c r="LDX19" s="86">
        <f>LDQ19-LDV19</f>
        <v>30824.7</v>
      </c>
      <c r="LDY19" s="84">
        <v>5</v>
      </c>
      <c r="LDZ19" s="34" t="s">
        <v>169</v>
      </c>
      <c r="LEA19" s="35" t="s">
        <v>128</v>
      </c>
      <c r="LEB19" s="35" t="s">
        <v>170</v>
      </c>
      <c r="LEC19" s="35" t="s">
        <v>149</v>
      </c>
      <c r="LED19" s="33" t="s">
        <v>14</v>
      </c>
      <c r="LEE19" s="36">
        <v>44774</v>
      </c>
      <c r="LEF19" s="36">
        <v>44958</v>
      </c>
      <c r="LEG19" s="27">
        <v>33000</v>
      </c>
      <c r="LEH19" s="85">
        <f>LEG19*0.0287</f>
        <v>947.1</v>
      </c>
      <c r="LEI19" s="81">
        <v>0</v>
      </c>
      <c r="LEJ19" s="81">
        <f>LEG19*3.04%</f>
        <v>1003.2</v>
      </c>
      <c r="LEK19" s="85">
        <v>225</v>
      </c>
      <c r="LEL19" s="105">
        <f>SUM(LEH19:LEK19)</f>
        <v>2175.3000000000002</v>
      </c>
      <c r="LEM19" s="106"/>
      <c r="LEN19" s="86">
        <f>LEG19-LEL19</f>
        <v>30824.7</v>
      </c>
      <c r="LEO19" s="84">
        <v>5</v>
      </c>
      <c r="LEP19" s="34" t="s">
        <v>169</v>
      </c>
      <c r="LEQ19" s="35" t="s">
        <v>128</v>
      </c>
      <c r="LER19" s="35" t="s">
        <v>170</v>
      </c>
      <c r="LES19" s="35" t="s">
        <v>149</v>
      </c>
      <c r="LET19" s="33" t="s">
        <v>14</v>
      </c>
      <c r="LEU19" s="36">
        <v>44774</v>
      </c>
      <c r="LEV19" s="36">
        <v>44958</v>
      </c>
      <c r="LEW19" s="27">
        <v>33000</v>
      </c>
      <c r="LEX19" s="85">
        <f>LEW19*0.0287</f>
        <v>947.1</v>
      </c>
      <c r="LEY19" s="81">
        <v>0</v>
      </c>
      <c r="LEZ19" s="81">
        <f>LEW19*3.04%</f>
        <v>1003.2</v>
      </c>
      <c r="LFA19" s="85">
        <v>225</v>
      </c>
      <c r="LFB19" s="105">
        <f>SUM(LEX19:LFA19)</f>
        <v>2175.3000000000002</v>
      </c>
      <c r="LFC19" s="106"/>
      <c r="LFD19" s="86">
        <f>LEW19-LFB19</f>
        <v>30824.7</v>
      </c>
      <c r="LFE19" s="84">
        <v>5</v>
      </c>
      <c r="LFF19" s="34" t="s">
        <v>169</v>
      </c>
      <c r="LFG19" s="35" t="s">
        <v>128</v>
      </c>
      <c r="LFH19" s="35" t="s">
        <v>170</v>
      </c>
      <c r="LFI19" s="35" t="s">
        <v>149</v>
      </c>
      <c r="LFJ19" s="33" t="s">
        <v>14</v>
      </c>
      <c r="LFK19" s="36">
        <v>44774</v>
      </c>
      <c r="LFL19" s="36">
        <v>44958</v>
      </c>
      <c r="LFM19" s="27">
        <v>33000</v>
      </c>
      <c r="LFN19" s="85">
        <f>LFM19*0.0287</f>
        <v>947.1</v>
      </c>
      <c r="LFO19" s="81">
        <v>0</v>
      </c>
      <c r="LFP19" s="81">
        <f>LFM19*3.04%</f>
        <v>1003.2</v>
      </c>
      <c r="LFQ19" s="85">
        <v>225</v>
      </c>
      <c r="LFR19" s="105">
        <f>SUM(LFN19:LFQ19)</f>
        <v>2175.3000000000002</v>
      </c>
      <c r="LFS19" s="106"/>
      <c r="LFT19" s="86">
        <f>LFM19-LFR19</f>
        <v>30824.7</v>
      </c>
      <c r="LFU19" s="84">
        <v>5</v>
      </c>
      <c r="LFV19" s="34" t="s">
        <v>169</v>
      </c>
      <c r="LFW19" s="35" t="s">
        <v>128</v>
      </c>
      <c r="LFX19" s="35" t="s">
        <v>170</v>
      </c>
      <c r="LFY19" s="35" t="s">
        <v>149</v>
      </c>
      <c r="LFZ19" s="33" t="s">
        <v>14</v>
      </c>
      <c r="LGA19" s="36">
        <v>44774</v>
      </c>
      <c r="LGB19" s="36">
        <v>44958</v>
      </c>
      <c r="LGC19" s="27">
        <v>33000</v>
      </c>
      <c r="LGD19" s="85">
        <f>LGC19*0.0287</f>
        <v>947.1</v>
      </c>
      <c r="LGE19" s="81">
        <v>0</v>
      </c>
      <c r="LGF19" s="81">
        <f>LGC19*3.04%</f>
        <v>1003.2</v>
      </c>
      <c r="LGG19" s="85">
        <v>225</v>
      </c>
      <c r="LGH19" s="105">
        <f>SUM(LGD19:LGG19)</f>
        <v>2175.3000000000002</v>
      </c>
      <c r="LGI19" s="106"/>
      <c r="LGJ19" s="86">
        <f>LGC19-LGH19</f>
        <v>30824.7</v>
      </c>
      <c r="LGK19" s="84">
        <v>5</v>
      </c>
      <c r="LGL19" s="34" t="s">
        <v>169</v>
      </c>
      <c r="LGM19" s="35" t="s">
        <v>128</v>
      </c>
      <c r="LGN19" s="35" t="s">
        <v>170</v>
      </c>
      <c r="LGO19" s="35" t="s">
        <v>149</v>
      </c>
      <c r="LGP19" s="33" t="s">
        <v>14</v>
      </c>
      <c r="LGQ19" s="36">
        <v>44774</v>
      </c>
      <c r="LGR19" s="36">
        <v>44958</v>
      </c>
      <c r="LGS19" s="27">
        <v>33000</v>
      </c>
      <c r="LGT19" s="85">
        <f>LGS19*0.0287</f>
        <v>947.1</v>
      </c>
      <c r="LGU19" s="81">
        <v>0</v>
      </c>
      <c r="LGV19" s="81">
        <f>LGS19*3.04%</f>
        <v>1003.2</v>
      </c>
      <c r="LGW19" s="85">
        <v>225</v>
      </c>
      <c r="LGX19" s="105">
        <f>SUM(LGT19:LGW19)</f>
        <v>2175.3000000000002</v>
      </c>
      <c r="LGY19" s="106"/>
      <c r="LGZ19" s="86">
        <f>LGS19-LGX19</f>
        <v>30824.7</v>
      </c>
      <c r="LHA19" s="84">
        <v>5</v>
      </c>
      <c r="LHB19" s="34" t="s">
        <v>169</v>
      </c>
      <c r="LHC19" s="35" t="s">
        <v>128</v>
      </c>
      <c r="LHD19" s="35" t="s">
        <v>170</v>
      </c>
      <c r="LHE19" s="35" t="s">
        <v>149</v>
      </c>
      <c r="LHF19" s="33" t="s">
        <v>14</v>
      </c>
      <c r="LHG19" s="36">
        <v>44774</v>
      </c>
      <c r="LHH19" s="36">
        <v>44958</v>
      </c>
      <c r="LHI19" s="27">
        <v>33000</v>
      </c>
      <c r="LHJ19" s="85">
        <f>LHI19*0.0287</f>
        <v>947.1</v>
      </c>
      <c r="LHK19" s="81">
        <v>0</v>
      </c>
      <c r="LHL19" s="81">
        <f>LHI19*3.04%</f>
        <v>1003.2</v>
      </c>
      <c r="LHM19" s="85">
        <v>225</v>
      </c>
      <c r="LHN19" s="105">
        <f>SUM(LHJ19:LHM19)</f>
        <v>2175.3000000000002</v>
      </c>
      <c r="LHO19" s="106"/>
      <c r="LHP19" s="86">
        <f>LHI19-LHN19</f>
        <v>30824.7</v>
      </c>
      <c r="LHQ19" s="84">
        <v>5</v>
      </c>
      <c r="LHR19" s="34" t="s">
        <v>169</v>
      </c>
      <c r="LHS19" s="35" t="s">
        <v>128</v>
      </c>
      <c r="LHT19" s="35" t="s">
        <v>170</v>
      </c>
      <c r="LHU19" s="35" t="s">
        <v>149</v>
      </c>
      <c r="LHV19" s="33" t="s">
        <v>14</v>
      </c>
      <c r="LHW19" s="36">
        <v>44774</v>
      </c>
      <c r="LHX19" s="36">
        <v>44958</v>
      </c>
      <c r="LHY19" s="27">
        <v>33000</v>
      </c>
      <c r="LHZ19" s="85">
        <f>LHY19*0.0287</f>
        <v>947.1</v>
      </c>
      <c r="LIA19" s="81">
        <v>0</v>
      </c>
      <c r="LIB19" s="81">
        <f>LHY19*3.04%</f>
        <v>1003.2</v>
      </c>
      <c r="LIC19" s="85">
        <v>225</v>
      </c>
      <c r="LID19" s="105">
        <f>SUM(LHZ19:LIC19)</f>
        <v>2175.3000000000002</v>
      </c>
      <c r="LIE19" s="106"/>
      <c r="LIF19" s="86">
        <f>LHY19-LID19</f>
        <v>30824.7</v>
      </c>
      <c r="LIG19" s="84">
        <v>5</v>
      </c>
      <c r="LIH19" s="34" t="s">
        <v>169</v>
      </c>
      <c r="LII19" s="35" t="s">
        <v>128</v>
      </c>
      <c r="LIJ19" s="35" t="s">
        <v>170</v>
      </c>
      <c r="LIK19" s="35" t="s">
        <v>149</v>
      </c>
      <c r="LIL19" s="33" t="s">
        <v>14</v>
      </c>
      <c r="LIM19" s="36">
        <v>44774</v>
      </c>
      <c r="LIN19" s="36">
        <v>44958</v>
      </c>
      <c r="LIO19" s="27">
        <v>33000</v>
      </c>
      <c r="LIP19" s="85">
        <f>LIO19*0.0287</f>
        <v>947.1</v>
      </c>
      <c r="LIQ19" s="81">
        <v>0</v>
      </c>
      <c r="LIR19" s="81">
        <f>LIO19*3.04%</f>
        <v>1003.2</v>
      </c>
      <c r="LIS19" s="85">
        <v>225</v>
      </c>
      <c r="LIT19" s="105">
        <f>SUM(LIP19:LIS19)</f>
        <v>2175.3000000000002</v>
      </c>
      <c r="LIU19" s="106"/>
      <c r="LIV19" s="86">
        <f>LIO19-LIT19</f>
        <v>30824.7</v>
      </c>
      <c r="LIW19" s="84">
        <v>5</v>
      </c>
      <c r="LIX19" s="34" t="s">
        <v>169</v>
      </c>
      <c r="LIY19" s="35" t="s">
        <v>128</v>
      </c>
      <c r="LIZ19" s="35" t="s">
        <v>170</v>
      </c>
      <c r="LJA19" s="35" t="s">
        <v>149</v>
      </c>
      <c r="LJB19" s="33" t="s">
        <v>14</v>
      </c>
      <c r="LJC19" s="36">
        <v>44774</v>
      </c>
      <c r="LJD19" s="36">
        <v>44958</v>
      </c>
      <c r="LJE19" s="27">
        <v>33000</v>
      </c>
      <c r="LJF19" s="85">
        <f>LJE19*0.0287</f>
        <v>947.1</v>
      </c>
      <c r="LJG19" s="81">
        <v>0</v>
      </c>
      <c r="LJH19" s="81">
        <f>LJE19*3.04%</f>
        <v>1003.2</v>
      </c>
      <c r="LJI19" s="85">
        <v>225</v>
      </c>
      <c r="LJJ19" s="105">
        <f>SUM(LJF19:LJI19)</f>
        <v>2175.3000000000002</v>
      </c>
      <c r="LJK19" s="106"/>
      <c r="LJL19" s="86">
        <f>LJE19-LJJ19</f>
        <v>30824.7</v>
      </c>
      <c r="LJM19" s="84">
        <v>5</v>
      </c>
      <c r="LJN19" s="34" t="s">
        <v>169</v>
      </c>
      <c r="LJO19" s="35" t="s">
        <v>128</v>
      </c>
      <c r="LJP19" s="35" t="s">
        <v>170</v>
      </c>
      <c r="LJQ19" s="35" t="s">
        <v>149</v>
      </c>
      <c r="LJR19" s="33" t="s">
        <v>14</v>
      </c>
      <c r="LJS19" s="36">
        <v>44774</v>
      </c>
      <c r="LJT19" s="36">
        <v>44958</v>
      </c>
      <c r="LJU19" s="27">
        <v>33000</v>
      </c>
      <c r="LJV19" s="85">
        <f>LJU19*0.0287</f>
        <v>947.1</v>
      </c>
      <c r="LJW19" s="81">
        <v>0</v>
      </c>
      <c r="LJX19" s="81">
        <f>LJU19*3.04%</f>
        <v>1003.2</v>
      </c>
      <c r="LJY19" s="85">
        <v>225</v>
      </c>
      <c r="LJZ19" s="105">
        <f>SUM(LJV19:LJY19)</f>
        <v>2175.3000000000002</v>
      </c>
      <c r="LKA19" s="106"/>
      <c r="LKB19" s="86">
        <f>LJU19-LJZ19</f>
        <v>30824.7</v>
      </c>
      <c r="LKC19" s="84">
        <v>5</v>
      </c>
      <c r="LKD19" s="34" t="s">
        <v>169</v>
      </c>
      <c r="LKE19" s="35" t="s">
        <v>128</v>
      </c>
      <c r="LKF19" s="35" t="s">
        <v>170</v>
      </c>
      <c r="LKG19" s="35" t="s">
        <v>149</v>
      </c>
      <c r="LKH19" s="33" t="s">
        <v>14</v>
      </c>
      <c r="LKI19" s="36">
        <v>44774</v>
      </c>
      <c r="LKJ19" s="36">
        <v>44958</v>
      </c>
      <c r="LKK19" s="27">
        <v>33000</v>
      </c>
      <c r="LKL19" s="85">
        <f>LKK19*0.0287</f>
        <v>947.1</v>
      </c>
      <c r="LKM19" s="81">
        <v>0</v>
      </c>
      <c r="LKN19" s="81">
        <f>LKK19*3.04%</f>
        <v>1003.2</v>
      </c>
      <c r="LKO19" s="85">
        <v>225</v>
      </c>
      <c r="LKP19" s="105">
        <f>SUM(LKL19:LKO19)</f>
        <v>2175.3000000000002</v>
      </c>
      <c r="LKQ19" s="106"/>
      <c r="LKR19" s="86">
        <f>LKK19-LKP19</f>
        <v>30824.7</v>
      </c>
      <c r="LKS19" s="84">
        <v>5</v>
      </c>
      <c r="LKT19" s="34" t="s">
        <v>169</v>
      </c>
      <c r="LKU19" s="35" t="s">
        <v>128</v>
      </c>
      <c r="LKV19" s="35" t="s">
        <v>170</v>
      </c>
      <c r="LKW19" s="35" t="s">
        <v>149</v>
      </c>
      <c r="LKX19" s="33" t="s">
        <v>14</v>
      </c>
      <c r="LKY19" s="36">
        <v>44774</v>
      </c>
      <c r="LKZ19" s="36">
        <v>44958</v>
      </c>
      <c r="LLA19" s="27">
        <v>33000</v>
      </c>
      <c r="LLB19" s="85">
        <f>LLA19*0.0287</f>
        <v>947.1</v>
      </c>
      <c r="LLC19" s="81">
        <v>0</v>
      </c>
      <c r="LLD19" s="81">
        <f>LLA19*3.04%</f>
        <v>1003.2</v>
      </c>
      <c r="LLE19" s="85">
        <v>225</v>
      </c>
      <c r="LLF19" s="105">
        <f>SUM(LLB19:LLE19)</f>
        <v>2175.3000000000002</v>
      </c>
      <c r="LLG19" s="106"/>
      <c r="LLH19" s="86">
        <f>LLA19-LLF19</f>
        <v>30824.7</v>
      </c>
      <c r="LLI19" s="84">
        <v>5</v>
      </c>
      <c r="LLJ19" s="34" t="s">
        <v>169</v>
      </c>
      <c r="LLK19" s="35" t="s">
        <v>128</v>
      </c>
      <c r="LLL19" s="35" t="s">
        <v>170</v>
      </c>
      <c r="LLM19" s="35" t="s">
        <v>149</v>
      </c>
      <c r="LLN19" s="33" t="s">
        <v>14</v>
      </c>
      <c r="LLO19" s="36">
        <v>44774</v>
      </c>
      <c r="LLP19" s="36">
        <v>44958</v>
      </c>
      <c r="LLQ19" s="27">
        <v>33000</v>
      </c>
      <c r="LLR19" s="85">
        <f>LLQ19*0.0287</f>
        <v>947.1</v>
      </c>
      <c r="LLS19" s="81">
        <v>0</v>
      </c>
      <c r="LLT19" s="81">
        <f>LLQ19*3.04%</f>
        <v>1003.2</v>
      </c>
      <c r="LLU19" s="85">
        <v>225</v>
      </c>
      <c r="LLV19" s="105">
        <f>SUM(LLR19:LLU19)</f>
        <v>2175.3000000000002</v>
      </c>
      <c r="LLW19" s="106"/>
      <c r="LLX19" s="86">
        <f>LLQ19-LLV19</f>
        <v>30824.7</v>
      </c>
      <c r="LLY19" s="84">
        <v>5</v>
      </c>
      <c r="LLZ19" s="34" t="s">
        <v>169</v>
      </c>
      <c r="LMA19" s="35" t="s">
        <v>128</v>
      </c>
      <c r="LMB19" s="35" t="s">
        <v>170</v>
      </c>
      <c r="LMC19" s="35" t="s">
        <v>149</v>
      </c>
      <c r="LMD19" s="33" t="s">
        <v>14</v>
      </c>
      <c r="LME19" s="36">
        <v>44774</v>
      </c>
      <c r="LMF19" s="36">
        <v>44958</v>
      </c>
      <c r="LMG19" s="27">
        <v>33000</v>
      </c>
      <c r="LMH19" s="85">
        <f>LMG19*0.0287</f>
        <v>947.1</v>
      </c>
      <c r="LMI19" s="81">
        <v>0</v>
      </c>
      <c r="LMJ19" s="81">
        <f>LMG19*3.04%</f>
        <v>1003.2</v>
      </c>
      <c r="LMK19" s="85">
        <v>225</v>
      </c>
      <c r="LML19" s="105">
        <f>SUM(LMH19:LMK19)</f>
        <v>2175.3000000000002</v>
      </c>
      <c r="LMM19" s="106"/>
      <c r="LMN19" s="86">
        <f>LMG19-LML19</f>
        <v>30824.7</v>
      </c>
      <c r="LMO19" s="84">
        <v>5</v>
      </c>
      <c r="LMP19" s="34" t="s">
        <v>169</v>
      </c>
      <c r="LMQ19" s="35" t="s">
        <v>128</v>
      </c>
      <c r="LMR19" s="35" t="s">
        <v>170</v>
      </c>
      <c r="LMS19" s="35" t="s">
        <v>149</v>
      </c>
      <c r="LMT19" s="33" t="s">
        <v>14</v>
      </c>
      <c r="LMU19" s="36">
        <v>44774</v>
      </c>
      <c r="LMV19" s="36">
        <v>44958</v>
      </c>
      <c r="LMW19" s="27">
        <v>33000</v>
      </c>
      <c r="LMX19" s="85">
        <f>LMW19*0.0287</f>
        <v>947.1</v>
      </c>
      <c r="LMY19" s="81">
        <v>0</v>
      </c>
      <c r="LMZ19" s="81">
        <f>LMW19*3.04%</f>
        <v>1003.2</v>
      </c>
      <c r="LNA19" s="85">
        <v>225</v>
      </c>
      <c r="LNB19" s="105">
        <f>SUM(LMX19:LNA19)</f>
        <v>2175.3000000000002</v>
      </c>
      <c r="LNC19" s="106"/>
      <c r="LND19" s="86">
        <f>LMW19-LNB19</f>
        <v>30824.7</v>
      </c>
      <c r="LNE19" s="84">
        <v>5</v>
      </c>
      <c r="LNF19" s="34" t="s">
        <v>169</v>
      </c>
      <c r="LNG19" s="35" t="s">
        <v>128</v>
      </c>
      <c r="LNH19" s="35" t="s">
        <v>170</v>
      </c>
      <c r="LNI19" s="35" t="s">
        <v>149</v>
      </c>
      <c r="LNJ19" s="33" t="s">
        <v>14</v>
      </c>
      <c r="LNK19" s="36">
        <v>44774</v>
      </c>
      <c r="LNL19" s="36">
        <v>44958</v>
      </c>
      <c r="LNM19" s="27">
        <v>33000</v>
      </c>
      <c r="LNN19" s="85">
        <f>LNM19*0.0287</f>
        <v>947.1</v>
      </c>
      <c r="LNO19" s="81">
        <v>0</v>
      </c>
      <c r="LNP19" s="81">
        <f>LNM19*3.04%</f>
        <v>1003.2</v>
      </c>
      <c r="LNQ19" s="85">
        <v>225</v>
      </c>
      <c r="LNR19" s="105">
        <f>SUM(LNN19:LNQ19)</f>
        <v>2175.3000000000002</v>
      </c>
      <c r="LNS19" s="106"/>
      <c r="LNT19" s="86">
        <f>LNM19-LNR19</f>
        <v>30824.7</v>
      </c>
      <c r="LNU19" s="84">
        <v>5</v>
      </c>
      <c r="LNV19" s="34" t="s">
        <v>169</v>
      </c>
      <c r="LNW19" s="35" t="s">
        <v>128</v>
      </c>
      <c r="LNX19" s="35" t="s">
        <v>170</v>
      </c>
      <c r="LNY19" s="35" t="s">
        <v>149</v>
      </c>
      <c r="LNZ19" s="33" t="s">
        <v>14</v>
      </c>
      <c r="LOA19" s="36">
        <v>44774</v>
      </c>
      <c r="LOB19" s="36">
        <v>44958</v>
      </c>
      <c r="LOC19" s="27">
        <v>33000</v>
      </c>
      <c r="LOD19" s="85">
        <f>LOC19*0.0287</f>
        <v>947.1</v>
      </c>
      <c r="LOE19" s="81">
        <v>0</v>
      </c>
      <c r="LOF19" s="81">
        <f>LOC19*3.04%</f>
        <v>1003.2</v>
      </c>
      <c r="LOG19" s="85">
        <v>225</v>
      </c>
      <c r="LOH19" s="105">
        <f>SUM(LOD19:LOG19)</f>
        <v>2175.3000000000002</v>
      </c>
      <c r="LOI19" s="106"/>
      <c r="LOJ19" s="86">
        <f>LOC19-LOH19</f>
        <v>30824.7</v>
      </c>
      <c r="LOK19" s="84">
        <v>5</v>
      </c>
      <c r="LOL19" s="34" t="s">
        <v>169</v>
      </c>
      <c r="LOM19" s="35" t="s">
        <v>128</v>
      </c>
      <c r="LON19" s="35" t="s">
        <v>170</v>
      </c>
      <c r="LOO19" s="35" t="s">
        <v>149</v>
      </c>
      <c r="LOP19" s="33" t="s">
        <v>14</v>
      </c>
      <c r="LOQ19" s="36">
        <v>44774</v>
      </c>
      <c r="LOR19" s="36">
        <v>44958</v>
      </c>
      <c r="LOS19" s="27">
        <v>33000</v>
      </c>
      <c r="LOT19" s="85">
        <f>LOS19*0.0287</f>
        <v>947.1</v>
      </c>
      <c r="LOU19" s="81">
        <v>0</v>
      </c>
      <c r="LOV19" s="81">
        <f>LOS19*3.04%</f>
        <v>1003.2</v>
      </c>
      <c r="LOW19" s="85">
        <v>225</v>
      </c>
      <c r="LOX19" s="105">
        <f>SUM(LOT19:LOW19)</f>
        <v>2175.3000000000002</v>
      </c>
      <c r="LOY19" s="106"/>
      <c r="LOZ19" s="86">
        <f>LOS19-LOX19</f>
        <v>30824.7</v>
      </c>
      <c r="LPA19" s="84">
        <v>5</v>
      </c>
      <c r="LPB19" s="34" t="s">
        <v>169</v>
      </c>
      <c r="LPC19" s="35" t="s">
        <v>128</v>
      </c>
      <c r="LPD19" s="35" t="s">
        <v>170</v>
      </c>
      <c r="LPE19" s="35" t="s">
        <v>149</v>
      </c>
      <c r="LPF19" s="33" t="s">
        <v>14</v>
      </c>
      <c r="LPG19" s="36">
        <v>44774</v>
      </c>
      <c r="LPH19" s="36">
        <v>44958</v>
      </c>
      <c r="LPI19" s="27">
        <v>33000</v>
      </c>
      <c r="LPJ19" s="85">
        <f>LPI19*0.0287</f>
        <v>947.1</v>
      </c>
      <c r="LPK19" s="81">
        <v>0</v>
      </c>
      <c r="LPL19" s="81">
        <f>LPI19*3.04%</f>
        <v>1003.2</v>
      </c>
      <c r="LPM19" s="85">
        <v>225</v>
      </c>
      <c r="LPN19" s="105">
        <f>SUM(LPJ19:LPM19)</f>
        <v>2175.3000000000002</v>
      </c>
      <c r="LPO19" s="106"/>
      <c r="LPP19" s="86">
        <f>LPI19-LPN19</f>
        <v>30824.7</v>
      </c>
      <c r="LPQ19" s="84">
        <v>5</v>
      </c>
      <c r="LPR19" s="34" t="s">
        <v>169</v>
      </c>
      <c r="LPS19" s="35" t="s">
        <v>128</v>
      </c>
      <c r="LPT19" s="35" t="s">
        <v>170</v>
      </c>
      <c r="LPU19" s="35" t="s">
        <v>149</v>
      </c>
      <c r="LPV19" s="33" t="s">
        <v>14</v>
      </c>
      <c r="LPW19" s="36">
        <v>44774</v>
      </c>
      <c r="LPX19" s="36">
        <v>44958</v>
      </c>
      <c r="LPY19" s="27">
        <v>33000</v>
      </c>
      <c r="LPZ19" s="85">
        <f>LPY19*0.0287</f>
        <v>947.1</v>
      </c>
      <c r="LQA19" s="81">
        <v>0</v>
      </c>
      <c r="LQB19" s="81">
        <f>LPY19*3.04%</f>
        <v>1003.2</v>
      </c>
      <c r="LQC19" s="85">
        <v>225</v>
      </c>
      <c r="LQD19" s="105">
        <f>SUM(LPZ19:LQC19)</f>
        <v>2175.3000000000002</v>
      </c>
      <c r="LQE19" s="106"/>
      <c r="LQF19" s="86">
        <f>LPY19-LQD19</f>
        <v>30824.7</v>
      </c>
      <c r="LQG19" s="84">
        <v>5</v>
      </c>
      <c r="LQH19" s="34" t="s">
        <v>169</v>
      </c>
      <c r="LQI19" s="35" t="s">
        <v>128</v>
      </c>
      <c r="LQJ19" s="35" t="s">
        <v>170</v>
      </c>
      <c r="LQK19" s="35" t="s">
        <v>149</v>
      </c>
      <c r="LQL19" s="33" t="s">
        <v>14</v>
      </c>
      <c r="LQM19" s="36">
        <v>44774</v>
      </c>
      <c r="LQN19" s="36">
        <v>44958</v>
      </c>
      <c r="LQO19" s="27">
        <v>33000</v>
      </c>
      <c r="LQP19" s="85">
        <f>LQO19*0.0287</f>
        <v>947.1</v>
      </c>
      <c r="LQQ19" s="81">
        <v>0</v>
      </c>
      <c r="LQR19" s="81">
        <f>LQO19*3.04%</f>
        <v>1003.2</v>
      </c>
      <c r="LQS19" s="85">
        <v>225</v>
      </c>
      <c r="LQT19" s="105">
        <f>SUM(LQP19:LQS19)</f>
        <v>2175.3000000000002</v>
      </c>
      <c r="LQU19" s="106"/>
      <c r="LQV19" s="86">
        <f>LQO19-LQT19</f>
        <v>30824.7</v>
      </c>
      <c r="LQW19" s="84">
        <v>5</v>
      </c>
      <c r="LQX19" s="34" t="s">
        <v>169</v>
      </c>
      <c r="LQY19" s="35" t="s">
        <v>128</v>
      </c>
      <c r="LQZ19" s="35" t="s">
        <v>170</v>
      </c>
      <c r="LRA19" s="35" t="s">
        <v>149</v>
      </c>
      <c r="LRB19" s="33" t="s">
        <v>14</v>
      </c>
      <c r="LRC19" s="36">
        <v>44774</v>
      </c>
      <c r="LRD19" s="36">
        <v>44958</v>
      </c>
      <c r="LRE19" s="27">
        <v>33000</v>
      </c>
      <c r="LRF19" s="85">
        <f>LRE19*0.0287</f>
        <v>947.1</v>
      </c>
      <c r="LRG19" s="81">
        <v>0</v>
      </c>
      <c r="LRH19" s="81">
        <f>LRE19*3.04%</f>
        <v>1003.2</v>
      </c>
      <c r="LRI19" s="85">
        <v>225</v>
      </c>
      <c r="LRJ19" s="105">
        <f>SUM(LRF19:LRI19)</f>
        <v>2175.3000000000002</v>
      </c>
      <c r="LRK19" s="106"/>
      <c r="LRL19" s="86">
        <f>LRE19-LRJ19</f>
        <v>30824.7</v>
      </c>
      <c r="LRM19" s="84">
        <v>5</v>
      </c>
      <c r="LRN19" s="34" t="s">
        <v>169</v>
      </c>
      <c r="LRO19" s="35" t="s">
        <v>128</v>
      </c>
      <c r="LRP19" s="35" t="s">
        <v>170</v>
      </c>
      <c r="LRQ19" s="35" t="s">
        <v>149</v>
      </c>
      <c r="LRR19" s="33" t="s">
        <v>14</v>
      </c>
      <c r="LRS19" s="36">
        <v>44774</v>
      </c>
      <c r="LRT19" s="36">
        <v>44958</v>
      </c>
      <c r="LRU19" s="27">
        <v>33000</v>
      </c>
      <c r="LRV19" s="85">
        <f>LRU19*0.0287</f>
        <v>947.1</v>
      </c>
      <c r="LRW19" s="81">
        <v>0</v>
      </c>
      <c r="LRX19" s="81">
        <f>LRU19*3.04%</f>
        <v>1003.2</v>
      </c>
      <c r="LRY19" s="85">
        <v>225</v>
      </c>
      <c r="LRZ19" s="105">
        <f>SUM(LRV19:LRY19)</f>
        <v>2175.3000000000002</v>
      </c>
      <c r="LSA19" s="106"/>
      <c r="LSB19" s="86">
        <f>LRU19-LRZ19</f>
        <v>30824.7</v>
      </c>
      <c r="LSC19" s="84">
        <v>5</v>
      </c>
      <c r="LSD19" s="34" t="s">
        <v>169</v>
      </c>
      <c r="LSE19" s="35" t="s">
        <v>128</v>
      </c>
      <c r="LSF19" s="35" t="s">
        <v>170</v>
      </c>
      <c r="LSG19" s="35" t="s">
        <v>149</v>
      </c>
      <c r="LSH19" s="33" t="s">
        <v>14</v>
      </c>
      <c r="LSI19" s="36">
        <v>44774</v>
      </c>
      <c r="LSJ19" s="36">
        <v>44958</v>
      </c>
      <c r="LSK19" s="27">
        <v>33000</v>
      </c>
      <c r="LSL19" s="85">
        <f>LSK19*0.0287</f>
        <v>947.1</v>
      </c>
      <c r="LSM19" s="81">
        <v>0</v>
      </c>
      <c r="LSN19" s="81">
        <f>LSK19*3.04%</f>
        <v>1003.2</v>
      </c>
      <c r="LSO19" s="85">
        <v>225</v>
      </c>
      <c r="LSP19" s="105">
        <f>SUM(LSL19:LSO19)</f>
        <v>2175.3000000000002</v>
      </c>
      <c r="LSQ19" s="106"/>
      <c r="LSR19" s="86">
        <f>LSK19-LSP19</f>
        <v>30824.7</v>
      </c>
      <c r="LSS19" s="84">
        <v>5</v>
      </c>
      <c r="LST19" s="34" t="s">
        <v>169</v>
      </c>
      <c r="LSU19" s="35" t="s">
        <v>128</v>
      </c>
      <c r="LSV19" s="35" t="s">
        <v>170</v>
      </c>
      <c r="LSW19" s="35" t="s">
        <v>149</v>
      </c>
      <c r="LSX19" s="33" t="s">
        <v>14</v>
      </c>
      <c r="LSY19" s="36">
        <v>44774</v>
      </c>
      <c r="LSZ19" s="36">
        <v>44958</v>
      </c>
      <c r="LTA19" s="27">
        <v>33000</v>
      </c>
      <c r="LTB19" s="85">
        <f>LTA19*0.0287</f>
        <v>947.1</v>
      </c>
      <c r="LTC19" s="81">
        <v>0</v>
      </c>
      <c r="LTD19" s="81">
        <f>LTA19*3.04%</f>
        <v>1003.2</v>
      </c>
      <c r="LTE19" s="85">
        <v>225</v>
      </c>
      <c r="LTF19" s="105">
        <f>SUM(LTB19:LTE19)</f>
        <v>2175.3000000000002</v>
      </c>
      <c r="LTG19" s="106"/>
      <c r="LTH19" s="86">
        <f>LTA19-LTF19</f>
        <v>30824.7</v>
      </c>
      <c r="LTI19" s="84">
        <v>5</v>
      </c>
      <c r="LTJ19" s="34" t="s">
        <v>169</v>
      </c>
      <c r="LTK19" s="35" t="s">
        <v>128</v>
      </c>
      <c r="LTL19" s="35" t="s">
        <v>170</v>
      </c>
      <c r="LTM19" s="35" t="s">
        <v>149</v>
      </c>
      <c r="LTN19" s="33" t="s">
        <v>14</v>
      </c>
      <c r="LTO19" s="36">
        <v>44774</v>
      </c>
      <c r="LTP19" s="36">
        <v>44958</v>
      </c>
      <c r="LTQ19" s="27">
        <v>33000</v>
      </c>
      <c r="LTR19" s="85">
        <f>LTQ19*0.0287</f>
        <v>947.1</v>
      </c>
      <c r="LTS19" s="81">
        <v>0</v>
      </c>
      <c r="LTT19" s="81">
        <f>LTQ19*3.04%</f>
        <v>1003.2</v>
      </c>
      <c r="LTU19" s="85">
        <v>225</v>
      </c>
      <c r="LTV19" s="105">
        <f>SUM(LTR19:LTU19)</f>
        <v>2175.3000000000002</v>
      </c>
      <c r="LTW19" s="106"/>
      <c r="LTX19" s="86">
        <f>LTQ19-LTV19</f>
        <v>30824.7</v>
      </c>
      <c r="LTY19" s="84">
        <v>5</v>
      </c>
      <c r="LTZ19" s="34" t="s">
        <v>169</v>
      </c>
      <c r="LUA19" s="35" t="s">
        <v>128</v>
      </c>
      <c r="LUB19" s="35" t="s">
        <v>170</v>
      </c>
      <c r="LUC19" s="35" t="s">
        <v>149</v>
      </c>
      <c r="LUD19" s="33" t="s">
        <v>14</v>
      </c>
      <c r="LUE19" s="36">
        <v>44774</v>
      </c>
      <c r="LUF19" s="36">
        <v>44958</v>
      </c>
      <c r="LUG19" s="27">
        <v>33000</v>
      </c>
      <c r="LUH19" s="85">
        <f>LUG19*0.0287</f>
        <v>947.1</v>
      </c>
      <c r="LUI19" s="81">
        <v>0</v>
      </c>
      <c r="LUJ19" s="81">
        <f>LUG19*3.04%</f>
        <v>1003.2</v>
      </c>
      <c r="LUK19" s="85">
        <v>225</v>
      </c>
      <c r="LUL19" s="105">
        <f>SUM(LUH19:LUK19)</f>
        <v>2175.3000000000002</v>
      </c>
      <c r="LUM19" s="106"/>
      <c r="LUN19" s="86">
        <f>LUG19-LUL19</f>
        <v>30824.7</v>
      </c>
      <c r="LUO19" s="84">
        <v>5</v>
      </c>
      <c r="LUP19" s="34" t="s">
        <v>169</v>
      </c>
      <c r="LUQ19" s="35" t="s">
        <v>128</v>
      </c>
      <c r="LUR19" s="35" t="s">
        <v>170</v>
      </c>
      <c r="LUS19" s="35" t="s">
        <v>149</v>
      </c>
      <c r="LUT19" s="33" t="s">
        <v>14</v>
      </c>
      <c r="LUU19" s="36">
        <v>44774</v>
      </c>
      <c r="LUV19" s="36">
        <v>44958</v>
      </c>
      <c r="LUW19" s="27">
        <v>33000</v>
      </c>
      <c r="LUX19" s="85">
        <f>LUW19*0.0287</f>
        <v>947.1</v>
      </c>
      <c r="LUY19" s="81">
        <v>0</v>
      </c>
      <c r="LUZ19" s="81">
        <f>LUW19*3.04%</f>
        <v>1003.2</v>
      </c>
      <c r="LVA19" s="85">
        <v>225</v>
      </c>
      <c r="LVB19" s="105">
        <f>SUM(LUX19:LVA19)</f>
        <v>2175.3000000000002</v>
      </c>
      <c r="LVC19" s="106"/>
      <c r="LVD19" s="86">
        <f>LUW19-LVB19</f>
        <v>30824.7</v>
      </c>
      <c r="LVE19" s="84">
        <v>5</v>
      </c>
      <c r="LVF19" s="34" t="s">
        <v>169</v>
      </c>
      <c r="LVG19" s="35" t="s">
        <v>128</v>
      </c>
      <c r="LVH19" s="35" t="s">
        <v>170</v>
      </c>
      <c r="LVI19" s="35" t="s">
        <v>149</v>
      </c>
      <c r="LVJ19" s="33" t="s">
        <v>14</v>
      </c>
      <c r="LVK19" s="36">
        <v>44774</v>
      </c>
      <c r="LVL19" s="36">
        <v>44958</v>
      </c>
      <c r="LVM19" s="27">
        <v>33000</v>
      </c>
      <c r="LVN19" s="85">
        <f>LVM19*0.0287</f>
        <v>947.1</v>
      </c>
      <c r="LVO19" s="81">
        <v>0</v>
      </c>
      <c r="LVP19" s="81">
        <f>LVM19*3.04%</f>
        <v>1003.2</v>
      </c>
      <c r="LVQ19" s="85">
        <v>225</v>
      </c>
      <c r="LVR19" s="105">
        <f>SUM(LVN19:LVQ19)</f>
        <v>2175.3000000000002</v>
      </c>
      <c r="LVS19" s="106"/>
      <c r="LVT19" s="86">
        <f>LVM19-LVR19</f>
        <v>30824.7</v>
      </c>
      <c r="LVU19" s="84">
        <v>5</v>
      </c>
      <c r="LVV19" s="34" t="s">
        <v>169</v>
      </c>
      <c r="LVW19" s="35" t="s">
        <v>128</v>
      </c>
      <c r="LVX19" s="35" t="s">
        <v>170</v>
      </c>
      <c r="LVY19" s="35" t="s">
        <v>149</v>
      </c>
      <c r="LVZ19" s="33" t="s">
        <v>14</v>
      </c>
      <c r="LWA19" s="36">
        <v>44774</v>
      </c>
      <c r="LWB19" s="36">
        <v>44958</v>
      </c>
      <c r="LWC19" s="27">
        <v>33000</v>
      </c>
      <c r="LWD19" s="85">
        <f>LWC19*0.0287</f>
        <v>947.1</v>
      </c>
      <c r="LWE19" s="81">
        <v>0</v>
      </c>
      <c r="LWF19" s="81">
        <f>LWC19*3.04%</f>
        <v>1003.2</v>
      </c>
      <c r="LWG19" s="85">
        <v>225</v>
      </c>
      <c r="LWH19" s="105">
        <f>SUM(LWD19:LWG19)</f>
        <v>2175.3000000000002</v>
      </c>
      <c r="LWI19" s="106"/>
      <c r="LWJ19" s="86">
        <f>LWC19-LWH19</f>
        <v>30824.7</v>
      </c>
      <c r="LWK19" s="84">
        <v>5</v>
      </c>
      <c r="LWL19" s="34" t="s">
        <v>169</v>
      </c>
      <c r="LWM19" s="35" t="s">
        <v>128</v>
      </c>
      <c r="LWN19" s="35" t="s">
        <v>170</v>
      </c>
      <c r="LWO19" s="35" t="s">
        <v>149</v>
      </c>
      <c r="LWP19" s="33" t="s">
        <v>14</v>
      </c>
      <c r="LWQ19" s="36">
        <v>44774</v>
      </c>
      <c r="LWR19" s="36">
        <v>44958</v>
      </c>
      <c r="LWS19" s="27">
        <v>33000</v>
      </c>
      <c r="LWT19" s="85">
        <f>LWS19*0.0287</f>
        <v>947.1</v>
      </c>
      <c r="LWU19" s="81">
        <v>0</v>
      </c>
      <c r="LWV19" s="81">
        <f>LWS19*3.04%</f>
        <v>1003.2</v>
      </c>
      <c r="LWW19" s="85">
        <v>225</v>
      </c>
      <c r="LWX19" s="105">
        <f>SUM(LWT19:LWW19)</f>
        <v>2175.3000000000002</v>
      </c>
      <c r="LWY19" s="106"/>
      <c r="LWZ19" s="86">
        <f>LWS19-LWX19</f>
        <v>30824.7</v>
      </c>
      <c r="LXA19" s="84">
        <v>5</v>
      </c>
      <c r="LXB19" s="34" t="s">
        <v>169</v>
      </c>
      <c r="LXC19" s="35" t="s">
        <v>128</v>
      </c>
      <c r="LXD19" s="35" t="s">
        <v>170</v>
      </c>
      <c r="LXE19" s="35" t="s">
        <v>149</v>
      </c>
      <c r="LXF19" s="33" t="s">
        <v>14</v>
      </c>
      <c r="LXG19" s="36">
        <v>44774</v>
      </c>
      <c r="LXH19" s="36">
        <v>44958</v>
      </c>
      <c r="LXI19" s="27">
        <v>33000</v>
      </c>
      <c r="LXJ19" s="85">
        <f>LXI19*0.0287</f>
        <v>947.1</v>
      </c>
      <c r="LXK19" s="81">
        <v>0</v>
      </c>
      <c r="LXL19" s="81">
        <f>LXI19*3.04%</f>
        <v>1003.2</v>
      </c>
      <c r="LXM19" s="85">
        <v>225</v>
      </c>
      <c r="LXN19" s="105">
        <f>SUM(LXJ19:LXM19)</f>
        <v>2175.3000000000002</v>
      </c>
      <c r="LXO19" s="106"/>
      <c r="LXP19" s="86">
        <f>LXI19-LXN19</f>
        <v>30824.7</v>
      </c>
      <c r="LXQ19" s="84">
        <v>5</v>
      </c>
      <c r="LXR19" s="34" t="s">
        <v>169</v>
      </c>
      <c r="LXS19" s="35" t="s">
        <v>128</v>
      </c>
      <c r="LXT19" s="35" t="s">
        <v>170</v>
      </c>
      <c r="LXU19" s="35" t="s">
        <v>149</v>
      </c>
      <c r="LXV19" s="33" t="s">
        <v>14</v>
      </c>
      <c r="LXW19" s="36">
        <v>44774</v>
      </c>
      <c r="LXX19" s="36">
        <v>44958</v>
      </c>
      <c r="LXY19" s="27">
        <v>33000</v>
      </c>
      <c r="LXZ19" s="85">
        <f>LXY19*0.0287</f>
        <v>947.1</v>
      </c>
      <c r="LYA19" s="81">
        <v>0</v>
      </c>
      <c r="LYB19" s="81">
        <f>LXY19*3.04%</f>
        <v>1003.2</v>
      </c>
      <c r="LYC19" s="85">
        <v>225</v>
      </c>
      <c r="LYD19" s="105">
        <f>SUM(LXZ19:LYC19)</f>
        <v>2175.3000000000002</v>
      </c>
      <c r="LYE19" s="106"/>
      <c r="LYF19" s="86">
        <f>LXY19-LYD19</f>
        <v>30824.7</v>
      </c>
      <c r="LYG19" s="84">
        <v>5</v>
      </c>
      <c r="LYH19" s="34" t="s">
        <v>169</v>
      </c>
      <c r="LYI19" s="35" t="s">
        <v>128</v>
      </c>
      <c r="LYJ19" s="35" t="s">
        <v>170</v>
      </c>
      <c r="LYK19" s="35" t="s">
        <v>149</v>
      </c>
      <c r="LYL19" s="33" t="s">
        <v>14</v>
      </c>
      <c r="LYM19" s="36">
        <v>44774</v>
      </c>
      <c r="LYN19" s="36">
        <v>44958</v>
      </c>
      <c r="LYO19" s="27">
        <v>33000</v>
      </c>
      <c r="LYP19" s="85">
        <f>LYO19*0.0287</f>
        <v>947.1</v>
      </c>
      <c r="LYQ19" s="81">
        <v>0</v>
      </c>
      <c r="LYR19" s="81">
        <f>LYO19*3.04%</f>
        <v>1003.2</v>
      </c>
      <c r="LYS19" s="85">
        <v>225</v>
      </c>
      <c r="LYT19" s="105">
        <f>SUM(LYP19:LYS19)</f>
        <v>2175.3000000000002</v>
      </c>
      <c r="LYU19" s="106"/>
      <c r="LYV19" s="86">
        <f>LYO19-LYT19</f>
        <v>30824.7</v>
      </c>
      <c r="LYW19" s="84">
        <v>5</v>
      </c>
      <c r="LYX19" s="34" t="s">
        <v>169</v>
      </c>
      <c r="LYY19" s="35" t="s">
        <v>128</v>
      </c>
      <c r="LYZ19" s="35" t="s">
        <v>170</v>
      </c>
      <c r="LZA19" s="35" t="s">
        <v>149</v>
      </c>
      <c r="LZB19" s="33" t="s">
        <v>14</v>
      </c>
      <c r="LZC19" s="36">
        <v>44774</v>
      </c>
      <c r="LZD19" s="36">
        <v>44958</v>
      </c>
      <c r="LZE19" s="27">
        <v>33000</v>
      </c>
      <c r="LZF19" s="85">
        <f>LZE19*0.0287</f>
        <v>947.1</v>
      </c>
      <c r="LZG19" s="81">
        <v>0</v>
      </c>
      <c r="LZH19" s="81">
        <f>LZE19*3.04%</f>
        <v>1003.2</v>
      </c>
      <c r="LZI19" s="85">
        <v>225</v>
      </c>
      <c r="LZJ19" s="105">
        <f>SUM(LZF19:LZI19)</f>
        <v>2175.3000000000002</v>
      </c>
      <c r="LZK19" s="106"/>
      <c r="LZL19" s="86">
        <f>LZE19-LZJ19</f>
        <v>30824.7</v>
      </c>
      <c r="LZM19" s="84">
        <v>5</v>
      </c>
      <c r="LZN19" s="34" t="s">
        <v>169</v>
      </c>
      <c r="LZO19" s="35" t="s">
        <v>128</v>
      </c>
      <c r="LZP19" s="35" t="s">
        <v>170</v>
      </c>
      <c r="LZQ19" s="35" t="s">
        <v>149</v>
      </c>
      <c r="LZR19" s="33" t="s">
        <v>14</v>
      </c>
      <c r="LZS19" s="36">
        <v>44774</v>
      </c>
      <c r="LZT19" s="36">
        <v>44958</v>
      </c>
      <c r="LZU19" s="27">
        <v>33000</v>
      </c>
      <c r="LZV19" s="85">
        <f>LZU19*0.0287</f>
        <v>947.1</v>
      </c>
      <c r="LZW19" s="81">
        <v>0</v>
      </c>
      <c r="LZX19" s="81">
        <f>LZU19*3.04%</f>
        <v>1003.2</v>
      </c>
      <c r="LZY19" s="85">
        <v>225</v>
      </c>
      <c r="LZZ19" s="105">
        <f>SUM(LZV19:LZY19)</f>
        <v>2175.3000000000002</v>
      </c>
      <c r="MAA19" s="106"/>
      <c r="MAB19" s="86">
        <f>LZU19-LZZ19</f>
        <v>30824.7</v>
      </c>
      <c r="MAC19" s="84">
        <v>5</v>
      </c>
      <c r="MAD19" s="34" t="s">
        <v>169</v>
      </c>
      <c r="MAE19" s="35" t="s">
        <v>128</v>
      </c>
      <c r="MAF19" s="35" t="s">
        <v>170</v>
      </c>
      <c r="MAG19" s="35" t="s">
        <v>149</v>
      </c>
      <c r="MAH19" s="33" t="s">
        <v>14</v>
      </c>
      <c r="MAI19" s="36">
        <v>44774</v>
      </c>
      <c r="MAJ19" s="36">
        <v>44958</v>
      </c>
      <c r="MAK19" s="27">
        <v>33000</v>
      </c>
      <c r="MAL19" s="85">
        <f>MAK19*0.0287</f>
        <v>947.1</v>
      </c>
      <c r="MAM19" s="81">
        <v>0</v>
      </c>
      <c r="MAN19" s="81">
        <f>MAK19*3.04%</f>
        <v>1003.2</v>
      </c>
      <c r="MAO19" s="85">
        <v>225</v>
      </c>
      <c r="MAP19" s="105">
        <f>SUM(MAL19:MAO19)</f>
        <v>2175.3000000000002</v>
      </c>
      <c r="MAQ19" s="106"/>
      <c r="MAR19" s="86">
        <f>MAK19-MAP19</f>
        <v>30824.7</v>
      </c>
      <c r="MAS19" s="84">
        <v>5</v>
      </c>
      <c r="MAT19" s="34" t="s">
        <v>169</v>
      </c>
      <c r="MAU19" s="35" t="s">
        <v>128</v>
      </c>
      <c r="MAV19" s="35" t="s">
        <v>170</v>
      </c>
      <c r="MAW19" s="35" t="s">
        <v>149</v>
      </c>
      <c r="MAX19" s="33" t="s">
        <v>14</v>
      </c>
      <c r="MAY19" s="36">
        <v>44774</v>
      </c>
      <c r="MAZ19" s="36">
        <v>44958</v>
      </c>
      <c r="MBA19" s="27">
        <v>33000</v>
      </c>
      <c r="MBB19" s="85">
        <f>MBA19*0.0287</f>
        <v>947.1</v>
      </c>
      <c r="MBC19" s="81">
        <v>0</v>
      </c>
      <c r="MBD19" s="81">
        <f>MBA19*3.04%</f>
        <v>1003.2</v>
      </c>
      <c r="MBE19" s="85">
        <v>225</v>
      </c>
      <c r="MBF19" s="105">
        <f>SUM(MBB19:MBE19)</f>
        <v>2175.3000000000002</v>
      </c>
      <c r="MBG19" s="106"/>
      <c r="MBH19" s="86">
        <f>MBA19-MBF19</f>
        <v>30824.7</v>
      </c>
      <c r="MBI19" s="84">
        <v>5</v>
      </c>
      <c r="MBJ19" s="34" t="s">
        <v>169</v>
      </c>
      <c r="MBK19" s="35" t="s">
        <v>128</v>
      </c>
      <c r="MBL19" s="35" t="s">
        <v>170</v>
      </c>
      <c r="MBM19" s="35" t="s">
        <v>149</v>
      </c>
      <c r="MBN19" s="33" t="s">
        <v>14</v>
      </c>
      <c r="MBO19" s="36">
        <v>44774</v>
      </c>
      <c r="MBP19" s="36">
        <v>44958</v>
      </c>
      <c r="MBQ19" s="27">
        <v>33000</v>
      </c>
      <c r="MBR19" s="85">
        <f>MBQ19*0.0287</f>
        <v>947.1</v>
      </c>
      <c r="MBS19" s="81">
        <v>0</v>
      </c>
      <c r="MBT19" s="81">
        <f>MBQ19*3.04%</f>
        <v>1003.2</v>
      </c>
      <c r="MBU19" s="85">
        <v>225</v>
      </c>
      <c r="MBV19" s="105">
        <f>SUM(MBR19:MBU19)</f>
        <v>2175.3000000000002</v>
      </c>
      <c r="MBW19" s="106"/>
      <c r="MBX19" s="86">
        <f>MBQ19-MBV19</f>
        <v>30824.7</v>
      </c>
      <c r="MBY19" s="84">
        <v>5</v>
      </c>
      <c r="MBZ19" s="34" t="s">
        <v>169</v>
      </c>
      <c r="MCA19" s="35" t="s">
        <v>128</v>
      </c>
      <c r="MCB19" s="35" t="s">
        <v>170</v>
      </c>
      <c r="MCC19" s="35" t="s">
        <v>149</v>
      </c>
      <c r="MCD19" s="33" t="s">
        <v>14</v>
      </c>
      <c r="MCE19" s="36">
        <v>44774</v>
      </c>
      <c r="MCF19" s="36">
        <v>44958</v>
      </c>
      <c r="MCG19" s="27">
        <v>33000</v>
      </c>
      <c r="MCH19" s="85">
        <f>MCG19*0.0287</f>
        <v>947.1</v>
      </c>
      <c r="MCI19" s="81">
        <v>0</v>
      </c>
      <c r="MCJ19" s="81">
        <f>MCG19*3.04%</f>
        <v>1003.2</v>
      </c>
      <c r="MCK19" s="85">
        <v>225</v>
      </c>
      <c r="MCL19" s="105">
        <f>SUM(MCH19:MCK19)</f>
        <v>2175.3000000000002</v>
      </c>
      <c r="MCM19" s="106"/>
      <c r="MCN19" s="86">
        <f>MCG19-MCL19</f>
        <v>30824.7</v>
      </c>
      <c r="MCO19" s="84">
        <v>5</v>
      </c>
      <c r="MCP19" s="34" t="s">
        <v>169</v>
      </c>
      <c r="MCQ19" s="35" t="s">
        <v>128</v>
      </c>
      <c r="MCR19" s="35" t="s">
        <v>170</v>
      </c>
      <c r="MCS19" s="35" t="s">
        <v>149</v>
      </c>
      <c r="MCT19" s="33" t="s">
        <v>14</v>
      </c>
      <c r="MCU19" s="36">
        <v>44774</v>
      </c>
      <c r="MCV19" s="36">
        <v>44958</v>
      </c>
      <c r="MCW19" s="27">
        <v>33000</v>
      </c>
      <c r="MCX19" s="85">
        <f>MCW19*0.0287</f>
        <v>947.1</v>
      </c>
      <c r="MCY19" s="81">
        <v>0</v>
      </c>
      <c r="MCZ19" s="81">
        <f>MCW19*3.04%</f>
        <v>1003.2</v>
      </c>
      <c r="MDA19" s="85">
        <v>225</v>
      </c>
      <c r="MDB19" s="105">
        <f>SUM(MCX19:MDA19)</f>
        <v>2175.3000000000002</v>
      </c>
      <c r="MDC19" s="106"/>
      <c r="MDD19" s="86">
        <f>MCW19-MDB19</f>
        <v>30824.7</v>
      </c>
      <c r="MDE19" s="84">
        <v>5</v>
      </c>
      <c r="MDF19" s="34" t="s">
        <v>169</v>
      </c>
      <c r="MDG19" s="35" t="s">
        <v>128</v>
      </c>
      <c r="MDH19" s="35" t="s">
        <v>170</v>
      </c>
      <c r="MDI19" s="35" t="s">
        <v>149</v>
      </c>
      <c r="MDJ19" s="33" t="s">
        <v>14</v>
      </c>
      <c r="MDK19" s="36">
        <v>44774</v>
      </c>
      <c r="MDL19" s="36">
        <v>44958</v>
      </c>
      <c r="MDM19" s="27">
        <v>33000</v>
      </c>
      <c r="MDN19" s="85">
        <f>MDM19*0.0287</f>
        <v>947.1</v>
      </c>
      <c r="MDO19" s="81">
        <v>0</v>
      </c>
      <c r="MDP19" s="81">
        <f>MDM19*3.04%</f>
        <v>1003.2</v>
      </c>
      <c r="MDQ19" s="85">
        <v>225</v>
      </c>
      <c r="MDR19" s="105">
        <f>SUM(MDN19:MDQ19)</f>
        <v>2175.3000000000002</v>
      </c>
      <c r="MDS19" s="106"/>
      <c r="MDT19" s="86">
        <f>MDM19-MDR19</f>
        <v>30824.7</v>
      </c>
      <c r="MDU19" s="84">
        <v>5</v>
      </c>
      <c r="MDV19" s="34" t="s">
        <v>169</v>
      </c>
      <c r="MDW19" s="35" t="s">
        <v>128</v>
      </c>
      <c r="MDX19" s="35" t="s">
        <v>170</v>
      </c>
      <c r="MDY19" s="35" t="s">
        <v>149</v>
      </c>
      <c r="MDZ19" s="33" t="s">
        <v>14</v>
      </c>
      <c r="MEA19" s="36">
        <v>44774</v>
      </c>
      <c r="MEB19" s="36">
        <v>44958</v>
      </c>
      <c r="MEC19" s="27">
        <v>33000</v>
      </c>
      <c r="MED19" s="85">
        <f>MEC19*0.0287</f>
        <v>947.1</v>
      </c>
      <c r="MEE19" s="81">
        <v>0</v>
      </c>
      <c r="MEF19" s="81">
        <f>MEC19*3.04%</f>
        <v>1003.2</v>
      </c>
      <c r="MEG19" s="85">
        <v>225</v>
      </c>
      <c r="MEH19" s="105">
        <f>SUM(MED19:MEG19)</f>
        <v>2175.3000000000002</v>
      </c>
      <c r="MEI19" s="106"/>
      <c r="MEJ19" s="86">
        <f>MEC19-MEH19</f>
        <v>30824.7</v>
      </c>
      <c r="MEK19" s="84">
        <v>5</v>
      </c>
      <c r="MEL19" s="34" t="s">
        <v>169</v>
      </c>
      <c r="MEM19" s="35" t="s">
        <v>128</v>
      </c>
      <c r="MEN19" s="35" t="s">
        <v>170</v>
      </c>
      <c r="MEO19" s="35" t="s">
        <v>149</v>
      </c>
      <c r="MEP19" s="33" t="s">
        <v>14</v>
      </c>
      <c r="MEQ19" s="36">
        <v>44774</v>
      </c>
      <c r="MER19" s="36">
        <v>44958</v>
      </c>
      <c r="MES19" s="27">
        <v>33000</v>
      </c>
      <c r="MET19" s="85">
        <f>MES19*0.0287</f>
        <v>947.1</v>
      </c>
      <c r="MEU19" s="81">
        <v>0</v>
      </c>
      <c r="MEV19" s="81">
        <f>MES19*3.04%</f>
        <v>1003.2</v>
      </c>
      <c r="MEW19" s="85">
        <v>225</v>
      </c>
      <c r="MEX19" s="105">
        <f>SUM(MET19:MEW19)</f>
        <v>2175.3000000000002</v>
      </c>
      <c r="MEY19" s="106"/>
      <c r="MEZ19" s="86">
        <f>MES19-MEX19</f>
        <v>30824.7</v>
      </c>
      <c r="MFA19" s="84">
        <v>5</v>
      </c>
      <c r="MFB19" s="34" t="s">
        <v>169</v>
      </c>
      <c r="MFC19" s="35" t="s">
        <v>128</v>
      </c>
      <c r="MFD19" s="35" t="s">
        <v>170</v>
      </c>
      <c r="MFE19" s="35" t="s">
        <v>149</v>
      </c>
      <c r="MFF19" s="33" t="s">
        <v>14</v>
      </c>
      <c r="MFG19" s="36">
        <v>44774</v>
      </c>
      <c r="MFH19" s="36">
        <v>44958</v>
      </c>
      <c r="MFI19" s="27">
        <v>33000</v>
      </c>
      <c r="MFJ19" s="85">
        <f>MFI19*0.0287</f>
        <v>947.1</v>
      </c>
      <c r="MFK19" s="81">
        <v>0</v>
      </c>
      <c r="MFL19" s="81">
        <f>MFI19*3.04%</f>
        <v>1003.2</v>
      </c>
      <c r="MFM19" s="85">
        <v>225</v>
      </c>
      <c r="MFN19" s="105">
        <f>SUM(MFJ19:MFM19)</f>
        <v>2175.3000000000002</v>
      </c>
      <c r="MFO19" s="106"/>
      <c r="MFP19" s="86">
        <f>MFI19-MFN19</f>
        <v>30824.7</v>
      </c>
      <c r="MFQ19" s="84">
        <v>5</v>
      </c>
      <c r="MFR19" s="34" t="s">
        <v>169</v>
      </c>
      <c r="MFS19" s="35" t="s">
        <v>128</v>
      </c>
      <c r="MFT19" s="35" t="s">
        <v>170</v>
      </c>
      <c r="MFU19" s="35" t="s">
        <v>149</v>
      </c>
      <c r="MFV19" s="33" t="s">
        <v>14</v>
      </c>
      <c r="MFW19" s="36">
        <v>44774</v>
      </c>
      <c r="MFX19" s="36">
        <v>44958</v>
      </c>
      <c r="MFY19" s="27">
        <v>33000</v>
      </c>
      <c r="MFZ19" s="85">
        <f>MFY19*0.0287</f>
        <v>947.1</v>
      </c>
      <c r="MGA19" s="81">
        <v>0</v>
      </c>
      <c r="MGB19" s="81">
        <f>MFY19*3.04%</f>
        <v>1003.2</v>
      </c>
      <c r="MGC19" s="85">
        <v>225</v>
      </c>
      <c r="MGD19" s="105">
        <f>SUM(MFZ19:MGC19)</f>
        <v>2175.3000000000002</v>
      </c>
      <c r="MGE19" s="106"/>
      <c r="MGF19" s="86">
        <f>MFY19-MGD19</f>
        <v>30824.7</v>
      </c>
      <c r="MGG19" s="84">
        <v>5</v>
      </c>
      <c r="MGH19" s="34" t="s">
        <v>169</v>
      </c>
      <c r="MGI19" s="35" t="s">
        <v>128</v>
      </c>
      <c r="MGJ19" s="35" t="s">
        <v>170</v>
      </c>
      <c r="MGK19" s="35" t="s">
        <v>149</v>
      </c>
      <c r="MGL19" s="33" t="s">
        <v>14</v>
      </c>
      <c r="MGM19" s="36">
        <v>44774</v>
      </c>
      <c r="MGN19" s="36">
        <v>44958</v>
      </c>
      <c r="MGO19" s="27">
        <v>33000</v>
      </c>
      <c r="MGP19" s="85">
        <f>MGO19*0.0287</f>
        <v>947.1</v>
      </c>
      <c r="MGQ19" s="81">
        <v>0</v>
      </c>
      <c r="MGR19" s="81">
        <f>MGO19*3.04%</f>
        <v>1003.2</v>
      </c>
      <c r="MGS19" s="85">
        <v>225</v>
      </c>
      <c r="MGT19" s="105">
        <f>SUM(MGP19:MGS19)</f>
        <v>2175.3000000000002</v>
      </c>
      <c r="MGU19" s="106"/>
      <c r="MGV19" s="86">
        <f>MGO19-MGT19</f>
        <v>30824.7</v>
      </c>
      <c r="MGW19" s="84">
        <v>5</v>
      </c>
      <c r="MGX19" s="34" t="s">
        <v>169</v>
      </c>
      <c r="MGY19" s="35" t="s">
        <v>128</v>
      </c>
      <c r="MGZ19" s="35" t="s">
        <v>170</v>
      </c>
      <c r="MHA19" s="35" t="s">
        <v>149</v>
      </c>
      <c r="MHB19" s="33" t="s">
        <v>14</v>
      </c>
      <c r="MHC19" s="36">
        <v>44774</v>
      </c>
      <c r="MHD19" s="36">
        <v>44958</v>
      </c>
      <c r="MHE19" s="27">
        <v>33000</v>
      </c>
      <c r="MHF19" s="85">
        <f>MHE19*0.0287</f>
        <v>947.1</v>
      </c>
      <c r="MHG19" s="81">
        <v>0</v>
      </c>
      <c r="MHH19" s="81">
        <f>MHE19*3.04%</f>
        <v>1003.2</v>
      </c>
      <c r="MHI19" s="85">
        <v>225</v>
      </c>
      <c r="MHJ19" s="105">
        <f>SUM(MHF19:MHI19)</f>
        <v>2175.3000000000002</v>
      </c>
      <c r="MHK19" s="106"/>
      <c r="MHL19" s="86">
        <f>MHE19-MHJ19</f>
        <v>30824.7</v>
      </c>
      <c r="MHM19" s="84">
        <v>5</v>
      </c>
      <c r="MHN19" s="34" t="s">
        <v>169</v>
      </c>
      <c r="MHO19" s="35" t="s">
        <v>128</v>
      </c>
      <c r="MHP19" s="35" t="s">
        <v>170</v>
      </c>
      <c r="MHQ19" s="35" t="s">
        <v>149</v>
      </c>
      <c r="MHR19" s="33" t="s">
        <v>14</v>
      </c>
      <c r="MHS19" s="36">
        <v>44774</v>
      </c>
      <c r="MHT19" s="36">
        <v>44958</v>
      </c>
      <c r="MHU19" s="27">
        <v>33000</v>
      </c>
      <c r="MHV19" s="85">
        <f>MHU19*0.0287</f>
        <v>947.1</v>
      </c>
      <c r="MHW19" s="81">
        <v>0</v>
      </c>
      <c r="MHX19" s="81">
        <f>MHU19*3.04%</f>
        <v>1003.2</v>
      </c>
      <c r="MHY19" s="85">
        <v>225</v>
      </c>
      <c r="MHZ19" s="105">
        <f>SUM(MHV19:MHY19)</f>
        <v>2175.3000000000002</v>
      </c>
      <c r="MIA19" s="106"/>
      <c r="MIB19" s="86">
        <f>MHU19-MHZ19</f>
        <v>30824.7</v>
      </c>
      <c r="MIC19" s="84">
        <v>5</v>
      </c>
      <c r="MID19" s="34" t="s">
        <v>169</v>
      </c>
      <c r="MIE19" s="35" t="s">
        <v>128</v>
      </c>
      <c r="MIF19" s="35" t="s">
        <v>170</v>
      </c>
      <c r="MIG19" s="35" t="s">
        <v>149</v>
      </c>
      <c r="MIH19" s="33" t="s">
        <v>14</v>
      </c>
      <c r="MII19" s="36">
        <v>44774</v>
      </c>
      <c r="MIJ19" s="36">
        <v>44958</v>
      </c>
      <c r="MIK19" s="27">
        <v>33000</v>
      </c>
      <c r="MIL19" s="85">
        <f>MIK19*0.0287</f>
        <v>947.1</v>
      </c>
      <c r="MIM19" s="81">
        <v>0</v>
      </c>
      <c r="MIN19" s="81">
        <f>MIK19*3.04%</f>
        <v>1003.2</v>
      </c>
      <c r="MIO19" s="85">
        <v>225</v>
      </c>
      <c r="MIP19" s="105">
        <f>SUM(MIL19:MIO19)</f>
        <v>2175.3000000000002</v>
      </c>
      <c r="MIQ19" s="106"/>
      <c r="MIR19" s="86">
        <f>MIK19-MIP19</f>
        <v>30824.7</v>
      </c>
      <c r="MIS19" s="84">
        <v>5</v>
      </c>
      <c r="MIT19" s="34" t="s">
        <v>169</v>
      </c>
      <c r="MIU19" s="35" t="s">
        <v>128</v>
      </c>
      <c r="MIV19" s="35" t="s">
        <v>170</v>
      </c>
      <c r="MIW19" s="35" t="s">
        <v>149</v>
      </c>
      <c r="MIX19" s="33" t="s">
        <v>14</v>
      </c>
      <c r="MIY19" s="36">
        <v>44774</v>
      </c>
      <c r="MIZ19" s="36">
        <v>44958</v>
      </c>
      <c r="MJA19" s="27">
        <v>33000</v>
      </c>
      <c r="MJB19" s="85">
        <f>MJA19*0.0287</f>
        <v>947.1</v>
      </c>
      <c r="MJC19" s="81">
        <v>0</v>
      </c>
      <c r="MJD19" s="81">
        <f>MJA19*3.04%</f>
        <v>1003.2</v>
      </c>
      <c r="MJE19" s="85">
        <v>225</v>
      </c>
      <c r="MJF19" s="105">
        <f>SUM(MJB19:MJE19)</f>
        <v>2175.3000000000002</v>
      </c>
      <c r="MJG19" s="106"/>
      <c r="MJH19" s="86">
        <f>MJA19-MJF19</f>
        <v>30824.7</v>
      </c>
      <c r="MJI19" s="84">
        <v>5</v>
      </c>
      <c r="MJJ19" s="34" t="s">
        <v>169</v>
      </c>
      <c r="MJK19" s="35" t="s">
        <v>128</v>
      </c>
      <c r="MJL19" s="35" t="s">
        <v>170</v>
      </c>
      <c r="MJM19" s="35" t="s">
        <v>149</v>
      </c>
      <c r="MJN19" s="33" t="s">
        <v>14</v>
      </c>
      <c r="MJO19" s="36">
        <v>44774</v>
      </c>
      <c r="MJP19" s="36">
        <v>44958</v>
      </c>
      <c r="MJQ19" s="27">
        <v>33000</v>
      </c>
      <c r="MJR19" s="85">
        <f>MJQ19*0.0287</f>
        <v>947.1</v>
      </c>
      <c r="MJS19" s="81">
        <v>0</v>
      </c>
      <c r="MJT19" s="81">
        <f>MJQ19*3.04%</f>
        <v>1003.2</v>
      </c>
      <c r="MJU19" s="85">
        <v>225</v>
      </c>
      <c r="MJV19" s="105">
        <f>SUM(MJR19:MJU19)</f>
        <v>2175.3000000000002</v>
      </c>
      <c r="MJW19" s="106"/>
      <c r="MJX19" s="86">
        <f>MJQ19-MJV19</f>
        <v>30824.7</v>
      </c>
      <c r="MJY19" s="84">
        <v>5</v>
      </c>
      <c r="MJZ19" s="34" t="s">
        <v>169</v>
      </c>
      <c r="MKA19" s="35" t="s">
        <v>128</v>
      </c>
      <c r="MKB19" s="35" t="s">
        <v>170</v>
      </c>
      <c r="MKC19" s="35" t="s">
        <v>149</v>
      </c>
      <c r="MKD19" s="33" t="s">
        <v>14</v>
      </c>
      <c r="MKE19" s="36">
        <v>44774</v>
      </c>
      <c r="MKF19" s="36">
        <v>44958</v>
      </c>
      <c r="MKG19" s="27">
        <v>33000</v>
      </c>
      <c r="MKH19" s="85">
        <f>MKG19*0.0287</f>
        <v>947.1</v>
      </c>
      <c r="MKI19" s="81">
        <v>0</v>
      </c>
      <c r="MKJ19" s="81">
        <f>MKG19*3.04%</f>
        <v>1003.2</v>
      </c>
      <c r="MKK19" s="85">
        <v>225</v>
      </c>
      <c r="MKL19" s="105">
        <f>SUM(MKH19:MKK19)</f>
        <v>2175.3000000000002</v>
      </c>
      <c r="MKM19" s="106"/>
      <c r="MKN19" s="86">
        <f>MKG19-MKL19</f>
        <v>30824.7</v>
      </c>
      <c r="MKO19" s="84">
        <v>5</v>
      </c>
      <c r="MKP19" s="34" t="s">
        <v>169</v>
      </c>
      <c r="MKQ19" s="35" t="s">
        <v>128</v>
      </c>
      <c r="MKR19" s="35" t="s">
        <v>170</v>
      </c>
      <c r="MKS19" s="35" t="s">
        <v>149</v>
      </c>
      <c r="MKT19" s="33" t="s">
        <v>14</v>
      </c>
      <c r="MKU19" s="36">
        <v>44774</v>
      </c>
      <c r="MKV19" s="36">
        <v>44958</v>
      </c>
      <c r="MKW19" s="27">
        <v>33000</v>
      </c>
      <c r="MKX19" s="85">
        <f>MKW19*0.0287</f>
        <v>947.1</v>
      </c>
      <c r="MKY19" s="81">
        <v>0</v>
      </c>
      <c r="MKZ19" s="81">
        <f>MKW19*3.04%</f>
        <v>1003.2</v>
      </c>
      <c r="MLA19" s="85">
        <v>225</v>
      </c>
      <c r="MLB19" s="105">
        <f>SUM(MKX19:MLA19)</f>
        <v>2175.3000000000002</v>
      </c>
      <c r="MLC19" s="106"/>
      <c r="MLD19" s="86">
        <f>MKW19-MLB19</f>
        <v>30824.7</v>
      </c>
      <c r="MLE19" s="84">
        <v>5</v>
      </c>
      <c r="MLF19" s="34" t="s">
        <v>169</v>
      </c>
      <c r="MLG19" s="35" t="s">
        <v>128</v>
      </c>
      <c r="MLH19" s="35" t="s">
        <v>170</v>
      </c>
      <c r="MLI19" s="35" t="s">
        <v>149</v>
      </c>
      <c r="MLJ19" s="33" t="s">
        <v>14</v>
      </c>
      <c r="MLK19" s="36">
        <v>44774</v>
      </c>
      <c r="MLL19" s="36">
        <v>44958</v>
      </c>
      <c r="MLM19" s="27">
        <v>33000</v>
      </c>
      <c r="MLN19" s="85">
        <f>MLM19*0.0287</f>
        <v>947.1</v>
      </c>
      <c r="MLO19" s="81">
        <v>0</v>
      </c>
      <c r="MLP19" s="81">
        <f>MLM19*3.04%</f>
        <v>1003.2</v>
      </c>
      <c r="MLQ19" s="85">
        <v>225</v>
      </c>
      <c r="MLR19" s="105">
        <f>SUM(MLN19:MLQ19)</f>
        <v>2175.3000000000002</v>
      </c>
      <c r="MLS19" s="106"/>
      <c r="MLT19" s="86">
        <f>MLM19-MLR19</f>
        <v>30824.7</v>
      </c>
      <c r="MLU19" s="84">
        <v>5</v>
      </c>
      <c r="MLV19" s="34" t="s">
        <v>169</v>
      </c>
      <c r="MLW19" s="35" t="s">
        <v>128</v>
      </c>
      <c r="MLX19" s="35" t="s">
        <v>170</v>
      </c>
      <c r="MLY19" s="35" t="s">
        <v>149</v>
      </c>
      <c r="MLZ19" s="33" t="s">
        <v>14</v>
      </c>
      <c r="MMA19" s="36">
        <v>44774</v>
      </c>
      <c r="MMB19" s="36">
        <v>44958</v>
      </c>
      <c r="MMC19" s="27">
        <v>33000</v>
      </c>
      <c r="MMD19" s="85">
        <f>MMC19*0.0287</f>
        <v>947.1</v>
      </c>
      <c r="MME19" s="81">
        <v>0</v>
      </c>
      <c r="MMF19" s="81">
        <f>MMC19*3.04%</f>
        <v>1003.2</v>
      </c>
      <c r="MMG19" s="85">
        <v>225</v>
      </c>
      <c r="MMH19" s="105">
        <f>SUM(MMD19:MMG19)</f>
        <v>2175.3000000000002</v>
      </c>
      <c r="MMI19" s="106"/>
      <c r="MMJ19" s="86">
        <f>MMC19-MMH19</f>
        <v>30824.7</v>
      </c>
      <c r="MMK19" s="84">
        <v>5</v>
      </c>
      <c r="MML19" s="34" t="s">
        <v>169</v>
      </c>
      <c r="MMM19" s="35" t="s">
        <v>128</v>
      </c>
      <c r="MMN19" s="35" t="s">
        <v>170</v>
      </c>
      <c r="MMO19" s="35" t="s">
        <v>149</v>
      </c>
      <c r="MMP19" s="33" t="s">
        <v>14</v>
      </c>
      <c r="MMQ19" s="36">
        <v>44774</v>
      </c>
      <c r="MMR19" s="36">
        <v>44958</v>
      </c>
      <c r="MMS19" s="27">
        <v>33000</v>
      </c>
      <c r="MMT19" s="85">
        <f>MMS19*0.0287</f>
        <v>947.1</v>
      </c>
      <c r="MMU19" s="81">
        <v>0</v>
      </c>
      <c r="MMV19" s="81">
        <f>MMS19*3.04%</f>
        <v>1003.2</v>
      </c>
      <c r="MMW19" s="85">
        <v>225</v>
      </c>
      <c r="MMX19" s="105">
        <f>SUM(MMT19:MMW19)</f>
        <v>2175.3000000000002</v>
      </c>
      <c r="MMY19" s="106"/>
      <c r="MMZ19" s="86">
        <f>MMS19-MMX19</f>
        <v>30824.7</v>
      </c>
      <c r="MNA19" s="84">
        <v>5</v>
      </c>
      <c r="MNB19" s="34" t="s">
        <v>169</v>
      </c>
      <c r="MNC19" s="35" t="s">
        <v>128</v>
      </c>
      <c r="MND19" s="35" t="s">
        <v>170</v>
      </c>
      <c r="MNE19" s="35" t="s">
        <v>149</v>
      </c>
      <c r="MNF19" s="33" t="s">
        <v>14</v>
      </c>
      <c r="MNG19" s="36">
        <v>44774</v>
      </c>
      <c r="MNH19" s="36">
        <v>44958</v>
      </c>
      <c r="MNI19" s="27">
        <v>33000</v>
      </c>
      <c r="MNJ19" s="85">
        <f>MNI19*0.0287</f>
        <v>947.1</v>
      </c>
      <c r="MNK19" s="81">
        <v>0</v>
      </c>
      <c r="MNL19" s="81">
        <f>MNI19*3.04%</f>
        <v>1003.2</v>
      </c>
      <c r="MNM19" s="85">
        <v>225</v>
      </c>
      <c r="MNN19" s="105">
        <f>SUM(MNJ19:MNM19)</f>
        <v>2175.3000000000002</v>
      </c>
      <c r="MNO19" s="106"/>
      <c r="MNP19" s="86">
        <f>MNI19-MNN19</f>
        <v>30824.7</v>
      </c>
      <c r="MNQ19" s="84">
        <v>5</v>
      </c>
      <c r="MNR19" s="34" t="s">
        <v>169</v>
      </c>
      <c r="MNS19" s="35" t="s">
        <v>128</v>
      </c>
      <c r="MNT19" s="35" t="s">
        <v>170</v>
      </c>
      <c r="MNU19" s="35" t="s">
        <v>149</v>
      </c>
      <c r="MNV19" s="33" t="s">
        <v>14</v>
      </c>
      <c r="MNW19" s="36">
        <v>44774</v>
      </c>
      <c r="MNX19" s="36">
        <v>44958</v>
      </c>
      <c r="MNY19" s="27">
        <v>33000</v>
      </c>
      <c r="MNZ19" s="85">
        <f>MNY19*0.0287</f>
        <v>947.1</v>
      </c>
      <c r="MOA19" s="81">
        <v>0</v>
      </c>
      <c r="MOB19" s="81">
        <f>MNY19*3.04%</f>
        <v>1003.2</v>
      </c>
      <c r="MOC19" s="85">
        <v>225</v>
      </c>
      <c r="MOD19" s="105">
        <f>SUM(MNZ19:MOC19)</f>
        <v>2175.3000000000002</v>
      </c>
      <c r="MOE19" s="106"/>
      <c r="MOF19" s="86">
        <f>MNY19-MOD19</f>
        <v>30824.7</v>
      </c>
      <c r="MOG19" s="84">
        <v>5</v>
      </c>
      <c r="MOH19" s="34" t="s">
        <v>169</v>
      </c>
      <c r="MOI19" s="35" t="s">
        <v>128</v>
      </c>
      <c r="MOJ19" s="35" t="s">
        <v>170</v>
      </c>
      <c r="MOK19" s="35" t="s">
        <v>149</v>
      </c>
      <c r="MOL19" s="33" t="s">
        <v>14</v>
      </c>
      <c r="MOM19" s="36">
        <v>44774</v>
      </c>
      <c r="MON19" s="36">
        <v>44958</v>
      </c>
      <c r="MOO19" s="27">
        <v>33000</v>
      </c>
      <c r="MOP19" s="85">
        <f>MOO19*0.0287</f>
        <v>947.1</v>
      </c>
      <c r="MOQ19" s="81">
        <v>0</v>
      </c>
      <c r="MOR19" s="81">
        <f>MOO19*3.04%</f>
        <v>1003.2</v>
      </c>
      <c r="MOS19" s="85">
        <v>225</v>
      </c>
      <c r="MOT19" s="105">
        <f>SUM(MOP19:MOS19)</f>
        <v>2175.3000000000002</v>
      </c>
      <c r="MOU19" s="106"/>
      <c r="MOV19" s="86">
        <f>MOO19-MOT19</f>
        <v>30824.7</v>
      </c>
      <c r="MOW19" s="84">
        <v>5</v>
      </c>
      <c r="MOX19" s="34" t="s">
        <v>169</v>
      </c>
      <c r="MOY19" s="35" t="s">
        <v>128</v>
      </c>
      <c r="MOZ19" s="35" t="s">
        <v>170</v>
      </c>
      <c r="MPA19" s="35" t="s">
        <v>149</v>
      </c>
      <c r="MPB19" s="33" t="s">
        <v>14</v>
      </c>
      <c r="MPC19" s="36">
        <v>44774</v>
      </c>
      <c r="MPD19" s="36">
        <v>44958</v>
      </c>
      <c r="MPE19" s="27">
        <v>33000</v>
      </c>
      <c r="MPF19" s="85">
        <f>MPE19*0.0287</f>
        <v>947.1</v>
      </c>
      <c r="MPG19" s="81">
        <v>0</v>
      </c>
      <c r="MPH19" s="81">
        <f>MPE19*3.04%</f>
        <v>1003.2</v>
      </c>
      <c r="MPI19" s="85">
        <v>225</v>
      </c>
      <c r="MPJ19" s="105">
        <f>SUM(MPF19:MPI19)</f>
        <v>2175.3000000000002</v>
      </c>
      <c r="MPK19" s="106"/>
      <c r="MPL19" s="86">
        <f>MPE19-MPJ19</f>
        <v>30824.7</v>
      </c>
      <c r="MPM19" s="84">
        <v>5</v>
      </c>
      <c r="MPN19" s="34" t="s">
        <v>169</v>
      </c>
      <c r="MPO19" s="35" t="s">
        <v>128</v>
      </c>
      <c r="MPP19" s="35" t="s">
        <v>170</v>
      </c>
      <c r="MPQ19" s="35" t="s">
        <v>149</v>
      </c>
      <c r="MPR19" s="33" t="s">
        <v>14</v>
      </c>
      <c r="MPS19" s="36">
        <v>44774</v>
      </c>
      <c r="MPT19" s="36">
        <v>44958</v>
      </c>
      <c r="MPU19" s="27">
        <v>33000</v>
      </c>
      <c r="MPV19" s="85">
        <f>MPU19*0.0287</f>
        <v>947.1</v>
      </c>
      <c r="MPW19" s="81">
        <v>0</v>
      </c>
      <c r="MPX19" s="81">
        <f>MPU19*3.04%</f>
        <v>1003.2</v>
      </c>
      <c r="MPY19" s="85">
        <v>225</v>
      </c>
      <c r="MPZ19" s="105">
        <f>SUM(MPV19:MPY19)</f>
        <v>2175.3000000000002</v>
      </c>
      <c r="MQA19" s="106"/>
      <c r="MQB19" s="86">
        <f>MPU19-MPZ19</f>
        <v>30824.7</v>
      </c>
      <c r="MQC19" s="84">
        <v>5</v>
      </c>
      <c r="MQD19" s="34" t="s">
        <v>169</v>
      </c>
      <c r="MQE19" s="35" t="s">
        <v>128</v>
      </c>
      <c r="MQF19" s="35" t="s">
        <v>170</v>
      </c>
      <c r="MQG19" s="35" t="s">
        <v>149</v>
      </c>
      <c r="MQH19" s="33" t="s">
        <v>14</v>
      </c>
      <c r="MQI19" s="36">
        <v>44774</v>
      </c>
      <c r="MQJ19" s="36">
        <v>44958</v>
      </c>
      <c r="MQK19" s="27">
        <v>33000</v>
      </c>
      <c r="MQL19" s="85">
        <f>MQK19*0.0287</f>
        <v>947.1</v>
      </c>
      <c r="MQM19" s="81">
        <v>0</v>
      </c>
      <c r="MQN19" s="81">
        <f>MQK19*3.04%</f>
        <v>1003.2</v>
      </c>
      <c r="MQO19" s="85">
        <v>225</v>
      </c>
      <c r="MQP19" s="105">
        <f>SUM(MQL19:MQO19)</f>
        <v>2175.3000000000002</v>
      </c>
      <c r="MQQ19" s="106"/>
      <c r="MQR19" s="86">
        <f>MQK19-MQP19</f>
        <v>30824.7</v>
      </c>
      <c r="MQS19" s="84">
        <v>5</v>
      </c>
      <c r="MQT19" s="34" t="s">
        <v>169</v>
      </c>
      <c r="MQU19" s="35" t="s">
        <v>128</v>
      </c>
      <c r="MQV19" s="35" t="s">
        <v>170</v>
      </c>
      <c r="MQW19" s="35" t="s">
        <v>149</v>
      </c>
      <c r="MQX19" s="33" t="s">
        <v>14</v>
      </c>
      <c r="MQY19" s="36">
        <v>44774</v>
      </c>
      <c r="MQZ19" s="36">
        <v>44958</v>
      </c>
      <c r="MRA19" s="27">
        <v>33000</v>
      </c>
      <c r="MRB19" s="85">
        <f>MRA19*0.0287</f>
        <v>947.1</v>
      </c>
      <c r="MRC19" s="81">
        <v>0</v>
      </c>
      <c r="MRD19" s="81">
        <f>MRA19*3.04%</f>
        <v>1003.2</v>
      </c>
      <c r="MRE19" s="85">
        <v>225</v>
      </c>
      <c r="MRF19" s="105">
        <f>SUM(MRB19:MRE19)</f>
        <v>2175.3000000000002</v>
      </c>
      <c r="MRG19" s="106"/>
      <c r="MRH19" s="86">
        <f>MRA19-MRF19</f>
        <v>30824.7</v>
      </c>
      <c r="MRI19" s="84">
        <v>5</v>
      </c>
      <c r="MRJ19" s="34" t="s">
        <v>169</v>
      </c>
      <c r="MRK19" s="35" t="s">
        <v>128</v>
      </c>
      <c r="MRL19" s="35" t="s">
        <v>170</v>
      </c>
      <c r="MRM19" s="35" t="s">
        <v>149</v>
      </c>
      <c r="MRN19" s="33" t="s">
        <v>14</v>
      </c>
      <c r="MRO19" s="36">
        <v>44774</v>
      </c>
      <c r="MRP19" s="36">
        <v>44958</v>
      </c>
      <c r="MRQ19" s="27">
        <v>33000</v>
      </c>
      <c r="MRR19" s="85">
        <f>MRQ19*0.0287</f>
        <v>947.1</v>
      </c>
      <c r="MRS19" s="81">
        <v>0</v>
      </c>
      <c r="MRT19" s="81">
        <f>MRQ19*3.04%</f>
        <v>1003.2</v>
      </c>
      <c r="MRU19" s="85">
        <v>225</v>
      </c>
      <c r="MRV19" s="105">
        <f>SUM(MRR19:MRU19)</f>
        <v>2175.3000000000002</v>
      </c>
      <c r="MRW19" s="106"/>
      <c r="MRX19" s="86">
        <f>MRQ19-MRV19</f>
        <v>30824.7</v>
      </c>
      <c r="MRY19" s="84">
        <v>5</v>
      </c>
      <c r="MRZ19" s="34" t="s">
        <v>169</v>
      </c>
      <c r="MSA19" s="35" t="s">
        <v>128</v>
      </c>
      <c r="MSB19" s="35" t="s">
        <v>170</v>
      </c>
      <c r="MSC19" s="35" t="s">
        <v>149</v>
      </c>
      <c r="MSD19" s="33" t="s">
        <v>14</v>
      </c>
      <c r="MSE19" s="36">
        <v>44774</v>
      </c>
      <c r="MSF19" s="36">
        <v>44958</v>
      </c>
      <c r="MSG19" s="27">
        <v>33000</v>
      </c>
      <c r="MSH19" s="85">
        <f>MSG19*0.0287</f>
        <v>947.1</v>
      </c>
      <c r="MSI19" s="81">
        <v>0</v>
      </c>
      <c r="MSJ19" s="81">
        <f>MSG19*3.04%</f>
        <v>1003.2</v>
      </c>
      <c r="MSK19" s="85">
        <v>225</v>
      </c>
      <c r="MSL19" s="105">
        <f>SUM(MSH19:MSK19)</f>
        <v>2175.3000000000002</v>
      </c>
      <c r="MSM19" s="106"/>
      <c r="MSN19" s="86">
        <f>MSG19-MSL19</f>
        <v>30824.7</v>
      </c>
      <c r="MSO19" s="84">
        <v>5</v>
      </c>
      <c r="MSP19" s="34" t="s">
        <v>169</v>
      </c>
      <c r="MSQ19" s="35" t="s">
        <v>128</v>
      </c>
      <c r="MSR19" s="35" t="s">
        <v>170</v>
      </c>
      <c r="MSS19" s="35" t="s">
        <v>149</v>
      </c>
      <c r="MST19" s="33" t="s">
        <v>14</v>
      </c>
      <c r="MSU19" s="36">
        <v>44774</v>
      </c>
      <c r="MSV19" s="36">
        <v>44958</v>
      </c>
      <c r="MSW19" s="27">
        <v>33000</v>
      </c>
      <c r="MSX19" s="85">
        <f>MSW19*0.0287</f>
        <v>947.1</v>
      </c>
      <c r="MSY19" s="81">
        <v>0</v>
      </c>
      <c r="MSZ19" s="81">
        <f>MSW19*3.04%</f>
        <v>1003.2</v>
      </c>
      <c r="MTA19" s="85">
        <v>225</v>
      </c>
      <c r="MTB19" s="105">
        <f>SUM(MSX19:MTA19)</f>
        <v>2175.3000000000002</v>
      </c>
      <c r="MTC19" s="106"/>
      <c r="MTD19" s="86">
        <f>MSW19-MTB19</f>
        <v>30824.7</v>
      </c>
      <c r="MTE19" s="84">
        <v>5</v>
      </c>
      <c r="MTF19" s="34" t="s">
        <v>169</v>
      </c>
      <c r="MTG19" s="35" t="s">
        <v>128</v>
      </c>
      <c r="MTH19" s="35" t="s">
        <v>170</v>
      </c>
      <c r="MTI19" s="35" t="s">
        <v>149</v>
      </c>
      <c r="MTJ19" s="33" t="s">
        <v>14</v>
      </c>
      <c r="MTK19" s="36">
        <v>44774</v>
      </c>
      <c r="MTL19" s="36">
        <v>44958</v>
      </c>
      <c r="MTM19" s="27">
        <v>33000</v>
      </c>
      <c r="MTN19" s="85">
        <f>MTM19*0.0287</f>
        <v>947.1</v>
      </c>
      <c r="MTO19" s="81">
        <v>0</v>
      </c>
      <c r="MTP19" s="81">
        <f>MTM19*3.04%</f>
        <v>1003.2</v>
      </c>
      <c r="MTQ19" s="85">
        <v>225</v>
      </c>
      <c r="MTR19" s="105">
        <f>SUM(MTN19:MTQ19)</f>
        <v>2175.3000000000002</v>
      </c>
      <c r="MTS19" s="106"/>
      <c r="MTT19" s="86">
        <f>MTM19-MTR19</f>
        <v>30824.7</v>
      </c>
      <c r="MTU19" s="84">
        <v>5</v>
      </c>
      <c r="MTV19" s="34" t="s">
        <v>169</v>
      </c>
      <c r="MTW19" s="35" t="s">
        <v>128</v>
      </c>
      <c r="MTX19" s="35" t="s">
        <v>170</v>
      </c>
      <c r="MTY19" s="35" t="s">
        <v>149</v>
      </c>
      <c r="MTZ19" s="33" t="s">
        <v>14</v>
      </c>
      <c r="MUA19" s="36">
        <v>44774</v>
      </c>
      <c r="MUB19" s="36">
        <v>44958</v>
      </c>
      <c r="MUC19" s="27">
        <v>33000</v>
      </c>
      <c r="MUD19" s="85">
        <f>MUC19*0.0287</f>
        <v>947.1</v>
      </c>
      <c r="MUE19" s="81">
        <v>0</v>
      </c>
      <c r="MUF19" s="81">
        <f>MUC19*3.04%</f>
        <v>1003.2</v>
      </c>
      <c r="MUG19" s="85">
        <v>225</v>
      </c>
      <c r="MUH19" s="105">
        <f>SUM(MUD19:MUG19)</f>
        <v>2175.3000000000002</v>
      </c>
      <c r="MUI19" s="106"/>
      <c r="MUJ19" s="86">
        <f>MUC19-MUH19</f>
        <v>30824.7</v>
      </c>
      <c r="MUK19" s="84">
        <v>5</v>
      </c>
      <c r="MUL19" s="34" t="s">
        <v>169</v>
      </c>
      <c r="MUM19" s="35" t="s">
        <v>128</v>
      </c>
      <c r="MUN19" s="35" t="s">
        <v>170</v>
      </c>
      <c r="MUO19" s="35" t="s">
        <v>149</v>
      </c>
      <c r="MUP19" s="33" t="s">
        <v>14</v>
      </c>
      <c r="MUQ19" s="36">
        <v>44774</v>
      </c>
      <c r="MUR19" s="36">
        <v>44958</v>
      </c>
      <c r="MUS19" s="27">
        <v>33000</v>
      </c>
      <c r="MUT19" s="85">
        <f>MUS19*0.0287</f>
        <v>947.1</v>
      </c>
      <c r="MUU19" s="81">
        <v>0</v>
      </c>
      <c r="MUV19" s="81">
        <f>MUS19*3.04%</f>
        <v>1003.2</v>
      </c>
      <c r="MUW19" s="85">
        <v>225</v>
      </c>
      <c r="MUX19" s="105">
        <f>SUM(MUT19:MUW19)</f>
        <v>2175.3000000000002</v>
      </c>
      <c r="MUY19" s="106"/>
      <c r="MUZ19" s="86">
        <f>MUS19-MUX19</f>
        <v>30824.7</v>
      </c>
      <c r="MVA19" s="84">
        <v>5</v>
      </c>
      <c r="MVB19" s="34" t="s">
        <v>169</v>
      </c>
      <c r="MVC19" s="35" t="s">
        <v>128</v>
      </c>
      <c r="MVD19" s="35" t="s">
        <v>170</v>
      </c>
      <c r="MVE19" s="35" t="s">
        <v>149</v>
      </c>
      <c r="MVF19" s="33" t="s">
        <v>14</v>
      </c>
      <c r="MVG19" s="36">
        <v>44774</v>
      </c>
      <c r="MVH19" s="36">
        <v>44958</v>
      </c>
      <c r="MVI19" s="27">
        <v>33000</v>
      </c>
      <c r="MVJ19" s="85">
        <f>MVI19*0.0287</f>
        <v>947.1</v>
      </c>
      <c r="MVK19" s="81">
        <v>0</v>
      </c>
      <c r="MVL19" s="81">
        <f>MVI19*3.04%</f>
        <v>1003.2</v>
      </c>
      <c r="MVM19" s="85">
        <v>225</v>
      </c>
      <c r="MVN19" s="105">
        <f>SUM(MVJ19:MVM19)</f>
        <v>2175.3000000000002</v>
      </c>
      <c r="MVO19" s="106"/>
      <c r="MVP19" s="86">
        <f>MVI19-MVN19</f>
        <v>30824.7</v>
      </c>
      <c r="MVQ19" s="84">
        <v>5</v>
      </c>
      <c r="MVR19" s="34" t="s">
        <v>169</v>
      </c>
      <c r="MVS19" s="35" t="s">
        <v>128</v>
      </c>
      <c r="MVT19" s="35" t="s">
        <v>170</v>
      </c>
      <c r="MVU19" s="35" t="s">
        <v>149</v>
      </c>
      <c r="MVV19" s="33" t="s">
        <v>14</v>
      </c>
      <c r="MVW19" s="36">
        <v>44774</v>
      </c>
      <c r="MVX19" s="36">
        <v>44958</v>
      </c>
      <c r="MVY19" s="27">
        <v>33000</v>
      </c>
      <c r="MVZ19" s="85">
        <f>MVY19*0.0287</f>
        <v>947.1</v>
      </c>
      <c r="MWA19" s="81">
        <v>0</v>
      </c>
      <c r="MWB19" s="81">
        <f>MVY19*3.04%</f>
        <v>1003.2</v>
      </c>
      <c r="MWC19" s="85">
        <v>225</v>
      </c>
      <c r="MWD19" s="105">
        <f>SUM(MVZ19:MWC19)</f>
        <v>2175.3000000000002</v>
      </c>
      <c r="MWE19" s="106"/>
      <c r="MWF19" s="86">
        <f>MVY19-MWD19</f>
        <v>30824.7</v>
      </c>
      <c r="MWG19" s="84">
        <v>5</v>
      </c>
      <c r="MWH19" s="34" t="s">
        <v>169</v>
      </c>
      <c r="MWI19" s="35" t="s">
        <v>128</v>
      </c>
      <c r="MWJ19" s="35" t="s">
        <v>170</v>
      </c>
      <c r="MWK19" s="35" t="s">
        <v>149</v>
      </c>
      <c r="MWL19" s="33" t="s">
        <v>14</v>
      </c>
      <c r="MWM19" s="36">
        <v>44774</v>
      </c>
      <c r="MWN19" s="36">
        <v>44958</v>
      </c>
      <c r="MWO19" s="27">
        <v>33000</v>
      </c>
      <c r="MWP19" s="85">
        <f>MWO19*0.0287</f>
        <v>947.1</v>
      </c>
      <c r="MWQ19" s="81">
        <v>0</v>
      </c>
      <c r="MWR19" s="81">
        <f>MWO19*3.04%</f>
        <v>1003.2</v>
      </c>
      <c r="MWS19" s="85">
        <v>225</v>
      </c>
      <c r="MWT19" s="105">
        <f>SUM(MWP19:MWS19)</f>
        <v>2175.3000000000002</v>
      </c>
      <c r="MWU19" s="106"/>
      <c r="MWV19" s="86">
        <f>MWO19-MWT19</f>
        <v>30824.7</v>
      </c>
      <c r="MWW19" s="84">
        <v>5</v>
      </c>
      <c r="MWX19" s="34" t="s">
        <v>169</v>
      </c>
      <c r="MWY19" s="35" t="s">
        <v>128</v>
      </c>
      <c r="MWZ19" s="35" t="s">
        <v>170</v>
      </c>
      <c r="MXA19" s="35" t="s">
        <v>149</v>
      </c>
      <c r="MXB19" s="33" t="s">
        <v>14</v>
      </c>
      <c r="MXC19" s="36">
        <v>44774</v>
      </c>
      <c r="MXD19" s="36">
        <v>44958</v>
      </c>
      <c r="MXE19" s="27">
        <v>33000</v>
      </c>
      <c r="MXF19" s="85">
        <f>MXE19*0.0287</f>
        <v>947.1</v>
      </c>
      <c r="MXG19" s="81">
        <v>0</v>
      </c>
      <c r="MXH19" s="81">
        <f>MXE19*3.04%</f>
        <v>1003.2</v>
      </c>
      <c r="MXI19" s="85">
        <v>225</v>
      </c>
      <c r="MXJ19" s="105">
        <f>SUM(MXF19:MXI19)</f>
        <v>2175.3000000000002</v>
      </c>
      <c r="MXK19" s="106"/>
      <c r="MXL19" s="86">
        <f>MXE19-MXJ19</f>
        <v>30824.7</v>
      </c>
      <c r="MXM19" s="84">
        <v>5</v>
      </c>
      <c r="MXN19" s="34" t="s">
        <v>169</v>
      </c>
      <c r="MXO19" s="35" t="s">
        <v>128</v>
      </c>
      <c r="MXP19" s="35" t="s">
        <v>170</v>
      </c>
      <c r="MXQ19" s="35" t="s">
        <v>149</v>
      </c>
      <c r="MXR19" s="33" t="s">
        <v>14</v>
      </c>
      <c r="MXS19" s="36">
        <v>44774</v>
      </c>
      <c r="MXT19" s="36">
        <v>44958</v>
      </c>
      <c r="MXU19" s="27">
        <v>33000</v>
      </c>
      <c r="MXV19" s="85">
        <f>MXU19*0.0287</f>
        <v>947.1</v>
      </c>
      <c r="MXW19" s="81">
        <v>0</v>
      </c>
      <c r="MXX19" s="81">
        <f>MXU19*3.04%</f>
        <v>1003.2</v>
      </c>
      <c r="MXY19" s="85">
        <v>225</v>
      </c>
      <c r="MXZ19" s="105">
        <f>SUM(MXV19:MXY19)</f>
        <v>2175.3000000000002</v>
      </c>
      <c r="MYA19" s="106"/>
      <c r="MYB19" s="86">
        <f>MXU19-MXZ19</f>
        <v>30824.7</v>
      </c>
      <c r="MYC19" s="84">
        <v>5</v>
      </c>
      <c r="MYD19" s="34" t="s">
        <v>169</v>
      </c>
      <c r="MYE19" s="35" t="s">
        <v>128</v>
      </c>
      <c r="MYF19" s="35" t="s">
        <v>170</v>
      </c>
      <c r="MYG19" s="35" t="s">
        <v>149</v>
      </c>
      <c r="MYH19" s="33" t="s">
        <v>14</v>
      </c>
      <c r="MYI19" s="36">
        <v>44774</v>
      </c>
      <c r="MYJ19" s="36">
        <v>44958</v>
      </c>
      <c r="MYK19" s="27">
        <v>33000</v>
      </c>
      <c r="MYL19" s="85">
        <f>MYK19*0.0287</f>
        <v>947.1</v>
      </c>
      <c r="MYM19" s="81">
        <v>0</v>
      </c>
      <c r="MYN19" s="81">
        <f>MYK19*3.04%</f>
        <v>1003.2</v>
      </c>
      <c r="MYO19" s="85">
        <v>225</v>
      </c>
      <c r="MYP19" s="105">
        <f>SUM(MYL19:MYO19)</f>
        <v>2175.3000000000002</v>
      </c>
      <c r="MYQ19" s="106"/>
      <c r="MYR19" s="86">
        <f>MYK19-MYP19</f>
        <v>30824.7</v>
      </c>
      <c r="MYS19" s="84">
        <v>5</v>
      </c>
      <c r="MYT19" s="34" t="s">
        <v>169</v>
      </c>
      <c r="MYU19" s="35" t="s">
        <v>128</v>
      </c>
      <c r="MYV19" s="35" t="s">
        <v>170</v>
      </c>
      <c r="MYW19" s="35" t="s">
        <v>149</v>
      </c>
      <c r="MYX19" s="33" t="s">
        <v>14</v>
      </c>
      <c r="MYY19" s="36">
        <v>44774</v>
      </c>
      <c r="MYZ19" s="36">
        <v>44958</v>
      </c>
      <c r="MZA19" s="27">
        <v>33000</v>
      </c>
      <c r="MZB19" s="85">
        <f>MZA19*0.0287</f>
        <v>947.1</v>
      </c>
      <c r="MZC19" s="81">
        <v>0</v>
      </c>
      <c r="MZD19" s="81">
        <f>MZA19*3.04%</f>
        <v>1003.2</v>
      </c>
      <c r="MZE19" s="85">
        <v>225</v>
      </c>
      <c r="MZF19" s="105">
        <f>SUM(MZB19:MZE19)</f>
        <v>2175.3000000000002</v>
      </c>
      <c r="MZG19" s="106"/>
      <c r="MZH19" s="86">
        <f>MZA19-MZF19</f>
        <v>30824.7</v>
      </c>
      <c r="MZI19" s="84">
        <v>5</v>
      </c>
      <c r="MZJ19" s="34" t="s">
        <v>169</v>
      </c>
      <c r="MZK19" s="35" t="s">
        <v>128</v>
      </c>
      <c r="MZL19" s="35" t="s">
        <v>170</v>
      </c>
      <c r="MZM19" s="35" t="s">
        <v>149</v>
      </c>
      <c r="MZN19" s="33" t="s">
        <v>14</v>
      </c>
      <c r="MZO19" s="36">
        <v>44774</v>
      </c>
      <c r="MZP19" s="36">
        <v>44958</v>
      </c>
      <c r="MZQ19" s="27">
        <v>33000</v>
      </c>
      <c r="MZR19" s="85">
        <f>MZQ19*0.0287</f>
        <v>947.1</v>
      </c>
      <c r="MZS19" s="81">
        <v>0</v>
      </c>
      <c r="MZT19" s="81">
        <f>MZQ19*3.04%</f>
        <v>1003.2</v>
      </c>
      <c r="MZU19" s="85">
        <v>225</v>
      </c>
      <c r="MZV19" s="105">
        <f>SUM(MZR19:MZU19)</f>
        <v>2175.3000000000002</v>
      </c>
      <c r="MZW19" s="106"/>
      <c r="MZX19" s="86">
        <f>MZQ19-MZV19</f>
        <v>30824.7</v>
      </c>
      <c r="MZY19" s="84">
        <v>5</v>
      </c>
      <c r="MZZ19" s="34" t="s">
        <v>169</v>
      </c>
      <c r="NAA19" s="35" t="s">
        <v>128</v>
      </c>
      <c r="NAB19" s="35" t="s">
        <v>170</v>
      </c>
      <c r="NAC19" s="35" t="s">
        <v>149</v>
      </c>
      <c r="NAD19" s="33" t="s">
        <v>14</v>
      </c>
      <c r="NAE19" s="36">
        <v>44774</v>
      </c>
      <c r="NAF19" s="36">
        <v>44958</v>
      </c>
      <c r="NAG19" s="27">
        <v>33000</v>
      </c>
      <c r="NAH19" s="85">
        <f>NAG19*0.0287</f>
        <v>947.1</v>
      </c>
      <c r="NAI19" s="81">
        <v>0</v>
      </c>
      <c r="NAJ19" s="81">
        <f>NAG19*3.04%</f>
        <v>1003.2</v>
      </c>
      <c r="NAK19" s="85">
        <v>225</v>
      </c>
      <c r="NAL19" s="105">
        <f>SUM(NAH19:NAK19)</f>
        <v>2175.3000000000002</v>
      </c>
      <c r="NAM19" s="106"/>
      <c r="NAN19" s="86">
        <f>NAG19-NAL19</f>
        <v>30824.7</v>
      </c>
      <c r="NAO19" s="84">
        <v>5</v>
      </c>
      <c r="NAP19" s="34" t="s">
        <v>169</v>
      </c>
      <c r="NAQ19" s="35" t="s">
        <v>128</v>
      </c>
      <c r="NAR19" s="35" t="s">
        <v>170</v>
      </c>
      <c r="NAS19" s="35" t="s">
        <v>149</v>
      </c>
      <c r="NAT19" s="33" t="s">
        <v>14</v>
      </c>
      <c r="NAU19" s="36">
        <v>44774</v>
      </c>
      <c r="NAV19" s="36">
        <v>44958</v>
      </c>
      <c r="NAW19" s="27">
        <v>33000</v>
      </c>
      <c r="NAX19" s="85">
        <f>NAW19*0.0287</f>
        <v>947.1</v>
      </c>
      <c r="NAY19" s="81">
        <v>0</v>
      </c>
      <c r="NAZ19" s="81">
        <f>NAW19*3.04%</f>
        <v>1003.2</v>
      </c>
      <c r="NBA19" s="85">
        <v>225</v>
      </c>
      <c r="NBB19" s="105">
        <f>SUM(NAX19:NBA19)</f>
        <v>2175.3000000000002</v>
      </c>
      <c r="NBC19" s="106"/>
      <c r="NBD19" s="86">
        <f>NAW19-NBB19</f>
        <v>30824.7</v>
      </c>
      <c r="NBE19" s="84">
        <v>5</v>
      </c>
      <c r="NBF19" s="34" t="s">
        <v>169</v>
      </c>
      <c r="NBG19" s="35" t="s">
        <v>128</v>
      </c>
      <c r="NBH19" s="35" t="s">
        <v>170</v>
      </c>
      <c r="NBI19" s="35" t="s">
        <v>149</v>
      </c>
      <c r="NBJ19" s="33" t="s">
        <v>14</v>
      </c>
      <c r="NBK19" s="36">
        <v>44774</v>
      </c>
      <c r="NBL19" s="36">
        <v>44958</v>
      </c>
      <c r="NBM19" s="27">
        <v>33000</v>
      </c>
      <c r="NBN19" s="85">
        <f>NBM19*0.0287</f>
        <v>947.1</v>
      </c>
      <c r="NBO19" s="81">
        <v>0</v>
      </c>
      <c r="NBP19" s="81">
        <f>NBM19*3.04%</f>
        <v>1003.2</v>
      </c>
      <c r="NBQ19" s="85">
        <v>225</v>
      </c>
      <c r="NBR19" s="105">
        <f>SUM(NBN19:NBQ19)</f>
        <v>2175.3000000000002</v>
      </c>
      <c r="NBS19" s="106"/>
      <c r="NBT19" s="86">
        <f>NBM19-NBR19</f>
        <v>30824.7</v>
      </c>
      <c r="NBU19" s="84">
        <v>5</v>
      </c>
      <c r="NBV19" s="34" t="s">
        <v>169</v>
      </c>
      <c r="NBW19" s="35" t="s">
        <v>128</v>
      </c>
      <c r="NBX19" s="35" t="s">
        <v>170</v>
      </c>
      <c r="NBY19" s="35" t="s">
        <v>149</v>
      </c>
      <c r="NBZ19" s="33" t="s">
        <v>14</v>
      </c>
      <c r="NCA19" s="36">
        <v>44774</v>
      </c>
      <c r="NCB19" s="36">
        <v>44958</v>
      </c>
      <c r="NCC19" s="27">
        <v>33000</v>
      </c>
      <c r="NCD19" s="85">
        <f>NCC19*0.0287</f>
        <v>947.1</v>
      </c>
      <c r="NCE19" s="81">
        <v>0</v>
      </c>
      <c r="NCF19" s="81">
        <f>NCC19*3.04%</f>
        <v>1003.2</v>
      </c>
      <c r="NCG19" s="85">
        <v>225</v>
      </c>
      <c r="NCH19" s="105">
        <f>SUM(NCD19:NCG19)</f>
        <v>2175.3000000000002</v>
      </c>
      <c r="NCI19" s="106"/>
      <c r="NCJ19" s="86">
        <f>NCC19-NCH19</f>
        <v>30824.7</v>
      </c>
      <c r="NCK19" s="84">
        <v>5</v>
      </c>
      <c r="NCL19" s="34" t="s">
        <v>169</v>
      </c>
      <c r="NCM19" s="35" t="s">
        <v>128</v>
      </c>
      <c r="NCN19" s="35" t="s">
        <v>170</v>
      </c>
      <c r="NCO19" s="35" t="s">
        <v>149</v>
      </c>
      <c r="NCP19" s="33" t="s">
        <v>14</v>
      </c>
      <c r="NCQ19" s="36">
        <v>44774</v>
      </c>
      <c r="NCR19" s="36">
        <v>44958</v>
      </c>
      <c r="NCS19" s="27">
        <v>33000</v>
      </c>
      <c r="NCT19" s="85">
        <f>NCS19*0.0287</f>
        <v>947.1</v>
      </c>
      <c r="NCU19" s="81">
        <v>0</v>
      </c>
      <c r="NCV19" s="81">
        <f>NCS19*3.04%</f>
        <v>1003.2</v>
      </c>
      <c r="NCW19" s="85">
        <v>225</v>
      </c>
      <c r="NCX19" s="105">
        <f>SUM(NCT19:NCW19)</f>
        <v>2175.3000000000002</v>
      </c>
      <c r="NCY19" s="106"/>
      <c r="NCZ19" s="86">
        <f>NCS19-NCX19</f>
        <v>30824.7</v>
      </c>
      <c r="NDA19" s="84">
        <v>5</v>
      </c>
      <c r="NDB19" s="34" t="s">
        <v>169</v>
      </c>
      <c r="NDC19" s="35" t="s">
        <v>128</v>
      </c>
      <c r="NDD19" s="35" t="s">
        <v>170</v>
      </c>
      <c r="NDE19" s="35" t="s">
        <v>149</v>
      </c>
      <c r="NDF19" s="33" t="s">
        <v>14</v>
      </c>
      <c r="NDG19" s="36">
        <v>44774</v>
      </c>
      <c r="NDH19" s="36">
        <v>44958</v>
      </c>
      <c r="NDI19" s="27">
        <v>33000</v>
      </c>
      <c r="NDJ19" s="85">
        <f>NDI19*0.0287</f>
        <v>947.1</v>
      </c>
      <c r="NDK19" s="81">
        <v>0</v>
      </c>
      <c r="NDL19" s="81">
        <f>NDI19*3.04%</f>
        <v>1003.2</v>
      </c>
      <c r="NDM19" s="85">
        <v>225</v>
      </c>
      <c r="NDN19" s="105">
        <f>SUM(NDJ19:NDM19)</f>
        <v>2175.3000000000002</v>
      </c>
      <c r="NDO19" s="106"/>
      <c r="NDP19" s="86">
        <f>NDI19-NDN19</f>
        <v>30824.7</v>
      </c>
      <c r="NDQ19" s="84">
        <v>5</v>
      </c>
      <c r="NDR19" s="34" t="s">
        <v>169</v>
      </c>
      <c r="NDS19" s="35" t="s">
        <v>128</v>
      </c>
      <c r="NDT19" s="35" t="s">
        <v>170</v>
      </c>
      <c r="NDU19" s="35" t="s">
        <v>149</v>
      </c>
      <c r="NDV19" s="33" t="s">
        <v>14</v>
      </c>
      <c r="NDW19" s="36">
        <v>44774</v>
      </c>
      <c r="NDX19" s="36">
        <v>44958</v>
      </c>
      <c r="NDY19" s="27">
        <v>33000</v>
      </c>
      <c r="NDZ19" s="85">
        <f>NDY19*0.0287</f>
        <v>947.1</v>
      </c>
      <c r="NEA19" s="81">
        <v>0</v>
      </c>
      <c r="NEB19" s="81">
        <f>NDY19*3.04%</f>
        <v>1003.2</v>
      </c>
      <c r="NEC19" s="85">
        <v>225</v>
      </c>
      <c r="NED19" s="105">
        <f>SUM(NDZ19:NEC19)</f>
        <v>2175.3000000000002</v>
      </c>
      <c r="NEE19" s="106"/>
      <c r="NEF19" s="86">
        <f>NDY19-NED19</f>
        <v>30824.7</v>
      </c>
      <c r="NEG19" s="84">
        <v>5</v>
      </c>
      <c r="NEH19" s="34" t="s">
        <v>169</v>
      </c>
      <c r="NEI19" s="35" t="s">
        <v>128</v>
      </c>
      <c r="NEJ19" s="35" t="s">
        <v>170</v>
      </c>
      <c r="NEK19" s="35" t="s">
        <v>149</v>
      </c>
      <c r="NEL19" s="33" t="s">
        <v>14</v>
      </c>
      <c r="NEM19" s="36">
        <v>44774</v>
      </c>
      <c r="NEN19" s="36">
        <v>44958</v>
      </c>
      <c r="NEO19" s="27">
        <v>33000</v>
      </c>
      <c r="NEP19" s="85">
        <f>NEO19*0.0287</f>
        <v>947.1</v>
      </c>
      <c r="NEQ19" s="81">
        <v>0</v>
      </c>
      <c r="NER19" s="81">
        <f>NEO19*3.04%</f>
        <v>1003.2</v>
      </c>
      <c r="NES19" s="85">
        <v>225</v>
      </c>
      <c r="NET19" s="105">
        <f>SUM(NEP19:NES19)</f>
        <v>2175.3000000000002</v>
      </c>
      <c r="NEU19" s="106"/>
      <c r="NEV19" s="86">
        <f>NEO19-NET19</f>
        <v>30824.7</v>
      </c>
      <c r="NEW19" s="84">
        <v>5</v>
      </c>
      <c r="NEX19" s="34" t="s">
        <v>169</v>
      </c>
      <c r="NEY19" s="35" t="s">
        <v>128</v>
      </c>
      <c r="NEZ19" s="35" t="s">
        <v>170</v>
      </c>
      <c r="NFA19" s="35" t="s">
        <v>149</v>
      </c>
      <c r="NFB19" s="33" t="s">
        <v>14</v>
      </c>
      <c r="NFC19" s="36">
        <v>44774</v>
      </c>
      <c r="NFD19" s="36">
        <v>44958</v>
      </c>
      <c r="NFE19" s="27">
        <v>33000</v>
      </c>
      <c r="NFF19" s="85">
        <f>NFE19*0.0287</f>
        <v>947.1</v>
      </c>
      <c r="NFG19" s="81">
        <v>0</v>
      </c>
      <c r="NFH19" s="81">
        <f>NFE19*3.04%</f>
        <v>1003.2</v>
      </c>
      <c r="NFI19" s="85">
        <v>225</v>
      </c>
      <c r="NFJ19" s="105">
        <f>SUM(NFF19:NFI19)</f>
        <v>2175.3000000000002</v>
      </c>
      <c r="NFK19" s="106"/>
      <c r="NFL19" s="86">
        <f>NFE19-NFJ19</f>
        <v>30824.7</v>
      </c>
      <c r="NFM19" s="84">
        <v>5</v>
      </c>
      <c r="NFN19" s="34" t="s">
        <v>169</v>
      </c>
      <c r="NFO19" s="35" t="s">
        <v>128</v>
      </c>
      <c r="NFP19" s="35" t="s">
        <v>170</v>
      </c>
      <c r="NFQ19" s="35" t="s">
        <v>149</v>
      </c>
      <c r="NFR19" s="33" t="s">
        <v>14</v>
      </c>
      <c r="NFS19" s="36">
        <v>44774</v>
      </c>
      <c r="NFT19" s="36">
        <v>44958</v>
      </c>
      <c r="NFU19" s="27">
        <v>33000</v>
      </c>
      <c r="NFV19" s="85">
        <f>NFU19*0.0287</f>
        <v>947.1</v>
      </c>
      <c r="NFW19" s="81">
        <v>0</v>
      </c>
      <c r="NFX19" s="81">
        <f>NFU19*3.04%</f>
        <v>1003.2</v>
      </c>
      <c r="NFY19" s="85">
        <v>225</v>
      </c>
      <c r="NFZ19" s="105">
        <f>SUM(NFV19:NFY19)</f>
        <v>2175.3000000000002</v>
      </c>
      <c r="NGA19" s="106"/>
      <c r="NGB19" s="86">
        <f>NFU19-NFZ19</f>
        <v>30824.7</v>
      </c>
      <c r="NGC19" s="84">
        <v>5</v>
      </c>
      <c r="NGD19" s="34" t="s">
        <v>169</v>
      </c>
      <c r="NGE19" s="35" t="s">
        <v>128</v>
      </c>
      <c r="NGF19" s="35" t="s">
        <v>170</v>
      </c>
      <c r="NGG19" s="35" t="s">
        <v>149</v>
      </c>
      <c r="NGH19" s="33" t="s">
        <v>14</v>
      </c>
      <c r="NGI19" s="36">
        <v>44774</v>
      </c>
      <c r="NGJ19" s="36">
        <v>44958</v>
      </c>
      <c r="NGK19" s="27">
        <v>33000</v>
      </c>
      <c r="NGL19" s="85">
        <f>NGK19*0.0287</f>
        <v>947.1</v>
      </c>
      <c r="NGM19" s="81">
        <v>0</v>
      </c>
      <c r="NGN19" s="81">
        <f>NGK19*3.04%</f>
        <v>1003.2</v>
      </c>
      <c r="NGO19" s="85">
        <v>225</v>
      </c>
      <c r="NGP19" s="105">
        <f>SUM(NGL19:NGO19)</f>
        <v>2175.3000000000002</v>
      </c>
      <c r="NGQ19" s="106"/>
      <c r="NGR19" s="86">
        <f>NGK19-NGP19</f>
        <v>30824.7</v>
      </c>
      <c r="NGS19" s="84">
        <v>5</v>
      </c>
      <c r="NGT19" s="34" t="s">
        <v>169</v>
      </c>
      <c r="NGU19" s="35" t="s">
        <v>128</v>
      </c>
      <c r="NGV19" s="35" t="s">
        <v>170</v>
      </c>
      <c r="NGW19" s="35" t="s">
        <v>149</v>
      </c>
      <c r="NGX19" s="33" t="s">
        <v>14</v>
      </c>
      <c r="NGY19" s="36">
        <v>44774</v>
      </c>
      <c r="NGZ19" s="36">
        <v>44958</v>
      </c>
      <c r="NHA19" s="27">
        <v>33000</v>
      </c>
      <c r="NHB19" s="85">
        <f>NHA19*0.0287</f>
        <v>947.1</v>
      </c>
      <c r="NHC19" s="81">
        <v>0</v>
      </c>
      <c r="NHD19" s="81">
        <f>NHA19*3.04%</f>
        <v>1003.2</v>
      </c>
      <c r="NHE19" s="85">
        <v>225</v>
      </c>
      <c r="NHF19" s="105">
        <f>SUM(NHB19:NHE19)</f>
        <v>2175.3000000000002</v>
      </c>
      <c r="NHG19" s="106"/>
      <c r="NHH19" s="86">
        <f>NHA19-NHF19</f>
        <v>30824.7</v>
      </c>
      <c r="NHI19" s="84">
        <v>5</v>
      </c>
      <c r="NHJ19" s="34" t="s">
        <v>169</v>
      </c>
      <c r="NHK19" s="35" t="s">
        <v>128</v>
      </c>
      <c r="NHL19" s="35" t="s">
        <v>170</v>
      </c>
      <c r="NHM19" s="35" t="s">
        <v>149</v>
      </c>
      <c r="NHN19" s="33" t="s">
        <v>14</v>
      </c>
      <c r="NHO19" s="36">
        <v>44774</v>
      </c>
      <c r="NHP19" s="36">
        <v>44958</v>
      </c>
      <c r="NHQ19" s="27">
        <v>33000</v>
      </c>
      <c r="NHR19" s="85">
        <f>NHQ19*0.0287</f>
        <v>947.1</v>
      </c>
      <c r="NHS19" s="81">
        <v>0</v>
      </c>
      <c r="NHT19" s="81">
        <f>NHQ19*3.04%</f>
        <v>1003.2</v>
      </c>
      <c r="NHU19" s="85">
        <v>225</v>
      </c>
      <c r="NHV19" s="105">
        <f>SUM(NHR19:NHU19)</f>
        <v>2175.3000000000002</v>
      </c>
      <c r="NHW19" s="106"/>
      <c r="NHX19" s="86">
        <f>NHQ19-NHV19</f>
        <v>30824.7</v>
      </c>
      <c r="NHY19" s="84">
        <v>5</v>
      </c>
      <c r="NHZ19" s="34" t="s">
        <v>169</v>
      </c>
      <c r="NIA19" s="35" t="s">
        <v>128</v>
      </c>
      <c r="NIB19" s="35" t="s">
        <v>170</v>
      </c>
      <c r="NIC19" s="35" t="s">
        <v>149</v>
      </c>
      <c r="NID19" s="33" t="s">
        <v>14</v>
      </c>
      <c r="NIE19" s="36">
        <v>44774</v>
      </c>
      <c r="NIF19" s="36">
        <v>44958</v>
      </c>
      <c r="NIG19" s="27">
        <v>33000</v>
      </c>
      <c r="NIH19" s="85">
        <f>NIG19*0.0287</f>
        <v>947.1</v>
      </c>
      <c r="NII19" s="81">
        <v>0</v>
      </c>
      <c r="NIJ19" s="81">
        <f>NIG19*3.04%</f>
        <v>1003.2</v>
      </c>
      <c r="NIK19" s="85">
        <v>225</v>
      </c>
      <c r="NIL19" s="105">
        <f>SUM(NIH19:NIK19)</f>
        <v>2175.3000000000002</v>
      </c>
      <c r="NIM19" s="106"/>
      <c r="NIN19" s="86">
        <f>NIG19-NIL19</f>
        <v>30824.7</v>
      </c>
      <c r="NIO19" s="84">
        <v>5</v>
      </c>
      <c r="NIP19" s="34" t="s">
        <v>169</v>
      </c>
      <c r="NIQ19" s="35" t="s">
        <v>128</v>
      </c>
      <c r="NIR19" s="35" t="s">
        <v>170</v>
      </c>
      <c r="NIS19" s="35" t="s">
        <v>149</v>
      </c>
      <c r="NIT19" s="33" t="s">
        <v>14</v>
      </c>
      <c r="NIU19" s="36">
        <v>44774</v>
      </c>
      <c r="NIV19" s="36">
        <v>44958</v>
      </c>
      <c r="NIW19" s="27">
        <v>33000</v>
      </c>
      <c r="NIX19" s="85">
        <f>NIW19*0.0287</f>
        <v>947.1</v>
      </c>
      <c r="NIY19" s="81">
        <v>0</v>
      </c>
      <c r="NIZ19" s="81">
        <f>NIW19*3.04%</f>
        <v>1003.2</v>
      </c>
      <c r="NJA19" s="85">
        <v>225</v>
      </c>
      <c r="NJB19" s="105">
        <f>SUM(NIX19:NJA19)</f>
        <v>2175.3000000000002</v>
      </c>
      <c r="NJC19" s="106"/>
      <c r="NJD19" s="86">
        <f>NIW19-NJB19</f>
        <v>30824.7</v>
      </c>
      <c r="NJE19" s="84">
        <v>5</v>
      </c>
      <c r="NJF19" s="34" t="s">
        <v>169</v>
      </c>
      <c r="NJG19" s="35" t="s">
        <v>128</v>
      </c>
      <c r="NJH19" s="35" t="s">
        <v>170</v>
      </c>
      <c r="NJI19" s="35" t="s">
        <v>149</v>
      </c>
      <c r="NJJ19" s="33" t="s">
        <v>14</v>
      </c>
      <c r="NJK19" s="36">
        <v>44774</v>
      </c>
      <c r="NJL19" s="36">
        <v>44958</v>
      </c>
      <c r="NJM19" s="27">
        <v>33000</v>
      </c>
      <c r="NJN19" s="85">
        <f>NJM19*0.0287</f>
        <v>947.1</v>
      </c>
      <c r="NJO19" s="81">
        <v>0</v>
      </c>
      <c r="NJP19" s="81">
        <f>NJM19*3.04%</f>
        <v>1003.2</v>
      </c>
      <c r="NJQ19" s="85">
        <v>225</v>
      </c>
      <c r="NJR19" s="105">
        <f>SUM(NJN19:NJQ19)</f>
        <v>2175.3000000000002</v>
      </c>
      <c r="NJS19" s="106"/>
      <c r="NJT19" s="86">
        <f>NJM19-NJR19</f>
        <v>30824.7</v>
      </c>
      <c r="NJU19" s="84">
        <v>5</v>
      </c>
      <c r="NJV19" s="34" t="s">
        <v>169</v>
      </c>
      <c r="NJW19" s="35" t="s">
        <v>128</v>
      </c>
      <c r="NJX19" s="35" t="s">
        <v>170</v>
      </c>
      <c r="NJY19" s="35" t="s">
        <v>149</v>
      </c>
      <c r="NJZ19" s="33" t="s">
        <v>14</v>
      </c>
      <c r="NKA19" s="36">
        <v>44774</v>
      </c>
      <c r="NKB19" s="36">
        <v>44958</v>
      </c>
      <c r="NKC19" s="27">
        <v>33000</v>
      </c>
      <c r="NKD19" s="85">
        <f>NKC19*0.0287</f>
        <v>947.1</v>
      </c>
      <c r="NKE19" s="81">
        <v>0</v>
      </c>
      <c r="NKF19" s="81">
        <f>NKC19*3.04%</f>
        <v>1003.2</v>
      </c>
      <c r="NKG19" s="85">
        <v>225</v>
      </c>
      <c r="NKH19" s="105">
        <f>SUM(NKD19:NKG19)</f>
        <v>2175.3000000000002</v>
      </c>
      <c r="NKI19" s="106"/>
      <c r="NKJ19" s="86">
        <f>NKC19-NKH19</f>
        <v>30824.7</v>
      </c>
      <c r="NKK19" s="84">
        <v>5</v>
      </c>
      <c r="NKL19" s="34" t="s">
        <v>169</v>
      </c>
      <c r="NKM19" s="35" t="s">
        <v>128</v>
      </c>
      <c r="NKN19" s="35" t="s">
        <v>170</v>
      </c>
      <c r="NKO19" s="35" t="s">
        <v>149</v>
      </c>
      <c r="NKP19" s="33" t="s">
        <v>14</v>
      </c>
      <c r="NKQ19" s="36">
        <v>44774</v>
      </c>
      <c r="NKR19" s="36">
        <v>44958</v>
      </c>
      <c r="NKS19" s="27">
        <v>33000</v>
      </c>
      <c r="NKT19" s="85">
        <f>NKS19*0.0287</f>
        <v>947.1</v>
      </c>
      <c r="NKU19" s="81">
        <v>0</v>
      </c>
      <c r="NKV19" s="81">
        <f>NKS19*3.04%</f>
        <v>1003.2</v>
      </c>
      <c r="NKW19" s="85">
        <v>225</v>
      </c>
      <c r="NKX19" s="105">
        <f>SUM(NKT19:NKW19)</f>
        <v>2175.3000000000002</v>
      </c>
      <c r="NKY19" s="106"/>
      <c r="NKZ19" s="86">
        <f>NKS19-NKX19</f>
        <v>30824.7</v>
      </c>
      <c r="NLA19" s="84">
        <v>5</v>
      </c>
      <c r="NLB19" s="34" t="s">
        <v>169</v>
      </c>
      <c r="NLC19" s="35" t="s">
        <v>128</v>
      </c>
      <c r="NLD19" s="35" t="s">
        <v>170</v>
      </c>
      <c r="NLE19" s="35" t="s">
        <v>149</v>
      </c>
      <c r="NLF19" s="33" t="s">
        <v>14</v>
      </c>
      <c r="NLG19" s="36">
        <v>44774</v>
      </c>
      <c r="NLH19" s="36">
        <v>44958</v>
      </c>
      <c r="NLI19" s="27">
        <v>33000</v>
      </c>
      <c r="NLJ19" s="85">
        <f>NLI19*0.0287</f>
        <v>947.1</v>
      </c>
      <c r="NLK19" s="81">
        <v>0</v>
      </c>
      <c r="NLL19" s="81">
        <f>NLI19*3.04%</f>
        <v>1003.2</v>
      </c>
      <c r="NLM19" s="85">
        <v>225</v>
      </c>
      <c r="NLN19" s="105">
        <f>SUM(NLJ19:NLM19)</f>
        <v>2175.3000000000002</v>
      </c>
      <c r="NLO19" s="106"/>
      <c r="NLP19" s="86">
        <f>NLI19-NLN19</f>
        <v>30824.7</v>
      </c>
      <c r="NLQ19" s="84">
        <v>5</v>
      </c>
      <c r="NLR19" s="34" t="s">
        <v>169</v>
      </c>
      <c r="NLS19" s="35" t="s">
        <v>128</v>
      </c>
      <c r="NLT19" s="35" t="s">
        <v>170</v>
      </c>
      <c r="NLU19" s="35" t="s">
        <v>149</v>
      </c>
      <c r="NLV19" s="33" t="s">
        <v>14</v>
      </c>
      <c r="NLW19" s="36">
        <v>44774</v>
      </c>
      <c r="NLX19" s="36">
        <v>44958</v>
      </c>
      <c r="NLY19" s="27">
        <v>33000</v>
      </c>
      <c r="NLZ19" s="85">
        <f>NLY19*0.0287</f>
        <v>947.1</v>
      </c>
      <c r="NMA19" s="81">
        <v>0</v>
      </c>
      <c r="NMB19" s="81">
        <f>NLY19*3.04%</f>
        <v>1003.2</v>
      </c>
      <c r="NMC19" s="85">
        <v>225</v>
      </c>
      <c r="NMD19" s="105">
        <f>SUM(NLZ19:NMC19)</f>
        <v>2175.3000000000002</v>
      </c>
      <c r="NME19" s="106"/>
      <c r="NMF19" s="86">
        <f>NLY19-NMD19</f>
        <v>30824.7</v>
      </c>
      <c r="NMG19" s="84">
        <v>5</v>
      </c>
      <c r="NMH19" s="34" t="s">
        <v>169</v>
      </c>
      <c r="NMI19" s="35" t="s">
        <v>128</v>
      </c>
      <c r="NMJ19" s="35" t="s">
        <v>170</v>
      </c>
      <c r="NMK19" s="35" t="s">
        <v>149</v>
      </c>
      <c r="NML19" s="33" t="s">
        <v>14</v>
      </c>
      <c r="NMM19" s="36">
        <v>44774</v>
      </c>
      <c r="NMN19" s="36">
        <v>44958</v>
      </c>
      <c r="NMO19" s="27">
        <v>33000</v>
      </c>
      <c r="NMP19" s="85">
        <f>NMO19*0.0287</f>
        <v>947.1</v>
      </c>
      <c r="NMQ19" s="81">
        <v>0</v>
      </c>
      <c r="NMR19" s="81">
        <f>NMO19*3.04%</f>
        <v>1003.2</v>
      </c>
      <c r="NMS19" s="85">
        <v>225</v>
      </c>
      <c r="NMT19" s="105">
        <f>SUM(NMP19:NMS19)</f>
        <v>2175.3000000000002</v>
      </c>
      <c r="NMU19" s="106"/>
      <c r="NMV19" s="86">
        <f>NMO19-NMT19</f>
        <v>30824.7</v>
      </c>
      <c r="NMW19" s="84">
        <v>5</v>
      </c>
      <c r="NMX19" s="34" t="s">
        <v>169</v>
      </c>
      <c r="NMY19" s="35" t="s">
        <v>128</v>
      </c>
      <c r="NMZ19" s="35" t="s">
        <v>170</v>
      </c>
      <c r="NNA19" s="35" t="s">
        <v>149</v>
      </c>
      <c r="NNB19" s="33" t="s">
        <v>14</v>
      </c>
      <c r="NNC19" s="36">
        <v>44774</v>
      </c>
      <c r="NND19" s="36">
        <v>44958</v>
      </c>
      <c r="NNE19" s="27">
        <v>33000</v>
      </c>
      <c r="NNF19" s="85">
        <f>NNE19*0.0287</f>
        <v>947.1</v>
      </c>
      <c r="NNG19" s="81">
        <v>0</v>
      </c>
      <c r="NNH19" s="81">
        <f>NNE19*3.04%</f>
        <v>1003.2</v>
      </c>
      <c r="NNI19" s="85">
        <v>225</v>
      </c>
      <c r="NNJ19" s="105">
        <f>SUM(NNF19:NNI19)</f>
        <v>2175.3000000000002</v>
      </c>
      <c r="NNK19" s="106"/>
      <c r="NNL19" s="86">
        <f>NNE19-NNJ19</f>
        <v>30824.7</v>
      </c>
      <c r="NNM19" s="84">
        <v>5</v>
      </c>
      <c r="NNN19" s="34" t="s">
        <v>169</v>
      </c>
      <c r="NNO19" s="35" t="s">
        <v>128</v>
      </c>
      <c r="NNP19" s="35" t="s">
        <v>170</v>
      </c>
      <c r="NNQ19" s="35" t="s">
        <v>149</v>
      </c>
      <c r="NNR19" s="33" t="s">
        <v>14</v>
      </c>
      <c r="NNS19" s="36">
        <v>44774</v>
      </c>
      <c r="NNT19" s="36">
        <v>44958</v>
      </c>
      <c r="NNU19" s="27">
        <v>33000</v>
      </c>
      <c r="NNV19" s="85">
        <f>NNU19*0.0287</f>
        <v>947.1</v>
      </c>
      <c r="NNW19" s="81">
        <v>0</v>
      </c>
      <c r="NNX19" s="81">
        <f>NNU19*3.04%</f>
        <v>1003.2</v>
      </c>
      <c r="NNY19" s="85">
        <v>225</v>
      </c>
      <c r="NNZ19" s="105">
        <f>SUM(NNV19:NNY19)</f>
        <v>2175.3000000000002</v>
      </c>
      <c r="NOA19" s="106"/>
      <c r="NOB19" s="86">
        <f>NNU19-NNZ19</f>
        <v>30824.7</v>
      </c>
      <c r="NOC19" s="84">
        <v>5</v>
      </c>
      <c r="NOD19" s="34" t="s">
        <v>169</v>
      </c>
      <c r="NOE19" s="35" t="s">
        <v>128</v>
      </c>
      <c r="NOF19" s="35" t="s">
        <v>170</v>
      </c>
      <c r="NOG19" s="35" t="s">
        <v>149</v>
      </c>
      <c r="NOH19" s="33" t="s">
        <v>14</v>
      </c>
      <c r="NOI19" s="36">
        <v>44774</v>
      </c>
      <c r="NOJ19" s="36">
        <v>44958</v>
      </c>
      <c r="NOK19" s="27">
        <v>33000</v>
      </c>
      <c r="NOL19" s="85">
        <f>NOK19*0.0287</f>
        <v>947.1</v>
      </c>
      <c r="NOM19" s="81">
        <v>0</v>
      </c>
      <c r="NON19" s="81">
        <f>NOK19*3.04%</f>
        <v>1003.2</v>
      </c>
      <c r="NOO19" s="85">
        <v>225</v>
      </c>
      <c r="NOP19" s="105">
        <f>SUM(NOL19:NOO19)</f>
        <v>2175.3000000000002</v>
      </c>
      <c r="NOQ19" s="106"/>
      <c r="NOR19" s="86">
        <f>NOK19-NOP19</f>
        <v>30824.7</v>
      </c>
      <c r="NOS19" s="84">
        <v>5</v>
      </c>
      <c r="NOT19" s="34" t="s">
        <v>169</v>
      </c>
      <c r="NOU19" s="35" t="s">
        <v>128</v>
      </c>
      <c r="NOV19" s="35" t="s">
        <v>170</v>
      </c>
      <c r="NOW19" s="35" t="s">
        <v>149</v>
      </c>
      <c r="NOX19" s="33" t="s">
        <v>14</v>
      </c>
      <c r="NOY19" s="36">
        <v>44774</v>
      </c>
      <c r="NOZ19" s="36">
        <v>44958</v>
      </c>
      <c r="NPA19" s="27">
        <v>33000</v>
      </c>
      <c r="NPB19" s="85">
        <f>NPA19*0.0287</f>
        <v>947.1</v>
      </c>
      <c r="NPC19" s="81">
        <v>0</v>
      </c>
      <c r="NPD19" s="81">
        <f>NPA19*3.04%</f>
        <v>1003.2</v>
      </c>
      <c r="NPE19" s="85">
        <v>225</v>
      </c>
      <c r="NPF19" s="105">
        <f>SUM(NPB19:NPE19)</f>
        <v>2175.3000000000002</v>
      </c>
      <c r="NPG19" s="106"/>
      <c r="NPH19" s="86">
        <f>NPA19-NPF19</f>
        <v>30824.7</v>
      </c>
      <c r="NPI19" s="84">
        <v>5</v>
      </c>
      <c r="NPJ19" s="34" t="s">
        <v>169</v>
      </c>
      <c r="NPK19" s="35" t="s">
        <v>128</v>
      </c>
      <c r="NPL19" s="35" t="s">
        <v>170</v>
      </c>
      <c r="NPM19" s="35" t="s">
        <v>149</v>
      </c>
      <c r="NPN19" s="33" t="s">
        <v>14</v>
      </c>
      <c r="NPO19" s="36">
        <v>44774</v>
      </c>
      <c r="NPP19" s="36">
        <v>44958</v>
      </c>
      <c r="NPQ19" s="27">
        <v>33000</v>
      </c>
      <c r="NPR19" s="85">
        <f>NPQ19*0.0287</f>
        <v>947.1</v>
      </c>
      <c r="NPS19" s="81">
        <v>0</v>
      </c>
      <c r="NPT19" s="81">
        <f>NPQ19*3.04%</f>
        <v>1003.2</v>
      </c>
      <c r="NPU19" s="85">
        <v>225</v>
      </c>
      <c r="NPV19" s="105">
        <f>SUM(NPR19:NPU19)</f>
        <v>2175.3000000000002</v>
      </c>
      <c r="NPW19" s="106"/>
      <c r="NPX19" s="86">
        <f>NPQ19-NPV19</f>
        <v>30824.7</v>
      </c>
      <c r="NPY19" s="84">
        <v>5</v>
      </c>
      <c r="NPZ19" s="34" t="s">
        <v>169</v>
      </c>
      <c r="NQA19" s="35" t="s">
        <v>128</v>
      </c>
      <c r="NQB19" s="35" t="s">
        <v>170</v>
      </c>
      <c r="NQC19" s="35" t="s">
        <v>149</v>
      </c>
      <c r="NQD19" s="33" t="s">
        <v>14</v>
      </c>
      <c r="NQE19" s="36">
        <v>44774</v>
      </c>
      <c r="NQF19" s="36">
        <v>44958</v>
      </c>
      <c r="NQG19" s="27">
        <v>33000</v>
      </c>
      <c r="NQH19" s="85">
        <f>NQG19*0.0287</f>
        <v>947.1</v>
      </c>
      <c r="NQI19" s="81">
        <v>0</v>
      </c>
      <c r="NQJ19" s="81">
        <f>NQG19*3.04%</f>
        <v>1003.2</v>
      </c>
      <c r="NQK19" s="85">
        <v>225</v>
      </c>
      <c r="NQL19" s="105">
        <f>SUM(NQH19:NQK19)</f>
        <v>2175.3000000000002</v>
      </c>
      <c r="NQM19" s="106"/>
      <c r="NQN19" s="86">
        <f>NQG19-NQL19</f>
        <v>30824.7</v>
      </c>
      <c r="NQO19" s="84">
        <v>5</v>
      </c>
      <c r="NQP19" s="34" t="s">
        <v>169</v>
      </c>
      <c r="NQQ19" s="35" t="s">
        <v>128</v>
      </c>
      <c r="NQR19" s="35" t="s">
        <v>170</v>
      </c>
      <c r="NQS19" s="35" t="s">
        <v>149</v>
      </c>
      <c r="NQT19" s="33" t="s">
        <v>14</v>
      </c>
      <c r="NQU19" s="36">
        <v>44774</v>
      </c>
      <c r="NQV19" s="36">
        <v>44958</v>
      </c>
      <c r="NQW19" s="27">
        <v>33000</v>
      </c>
      <c r="NQX19" s="85">
        <f>NQW19*0.0287</f>
        <v>947.1</v>
      </c>
      <c r="NQY19" s="81">
        <v>0</v>
      </c>
      <c r="NQZ19" s="81">
        <f>NQW19*3.04%</f>
        <v>1003.2</v>
      </c>
      <c r="NRA19" s="85">
        <v>225</v>
      </c>
      <c r="NRB19" s="105">
        <f>SUM(NQX19:NRA19)</f>
        <v>2175.3000000000002</v>
      </c>
      <c r="NRC19" s="106"/>
      <c r="NRD19" s="86">
        <f>NQW19-NRB19</f>
        <v>30824.7</v>
      </c>
      <c r="NRE19" s="84">
        <v>5</v>
      </c>
      <c r="NRF19" s="34" t="s">
        <v>169</v>
      </c>
      <c r="NRG19" s="35" t="s">
        <v>128</v>
      </c>
      <c r="NRH19" s="35" t="s">
        <v>170</v>
      </c>
      <c r="NRI19" s="35" t="s">
        <v>149</v>
      </c>
      <c r="NRJ19" s="33" t="s">
        <v>14</v>
      </c>
      <c r="NRK19" s="36">
        <v>44774</v>
      </c>
      <c r="NRL19" s="36">
        <v>44958</v>
      </c>
      <c r="NRM19" s="27">
        <v>33000</v>
      </c>
      <c r="NRN19" s="85">
        <f>NRM19*0.0287</f>
        <v>947.1</v>
      </c>
      <c r="NRO19" s="81">
        <v>0</v>
      </c>
      <c r="NRP19" s="81">
        <f>NRM19*3.04%</f>
        <v>1003.2</v>
      </c>
      <c r="NRQ19" s="85">
        <v>225</v>
      </c>
      <c r="NRR19" s="105">
        <f>SUM(NRN19:NRQ19)</f>
        <v>2175.3000000000002</v>
      </c>
      <c r="NRS19" s="106"/>
      <c r="NRT19" s="86">
        <f>NRM19-NRR19</f>
        <v>30824.7</v>
      </c>
      <c r="NRU19" s="84">
        <v>5</v>
      </c>
      <c r="NRV19" s="34" t="s">
        <v>169</v>
      </c>
      <c r="NRW19" s="35" t="s">
        <v>128</v>
      </c>
      <c r="NRX19" s="35" t="s">
        <v>170</v>
      </c>
      <c r="NRY19" s="35" t="s">
        <v>149</v>
      </c>
      <c r="NRZ19" s="33" t="s">
        <v>14</v>
      </c>
      <c r="NSA19" s="36">
        <v>44774</v>
      </c>
      <c r="NSB19" s="36">
        <v>44958</v>
      </c>
      <c r="NSC19" s="27">
        <v>33000</v>
      </c>
      <c r="NSD19" s="85">
        <f>NSC19*0.0287</f>
        <v>947.1</v>
      </c>
      <c r="NSE19" s="81">
        <v>0</v>
      </c>
      <c r="NSF19" s="81">
        <f>NSC19*3.04%</f>
        <v>1003.2</v>
      </c>
      <c r="NSG19" s="85">
        <v>225</v>
      </c>
      <c r="NSH19" s="105">
        <f>SUM(NSD19:NSG19)</f>
        <v>2175.3000000000002</v>
      </c>
      <c r="NSI19" s="106"/>
      <c r="NSJ19" s="86">
        <f>NSC19-NSH19</f>
        <v>30824.7</v>
      </c>
      <c r="NSK19" s="84">
        <v>5</v>
      </c>
      <c r="NSL19" s="34" t="s">
        <v>169</v>
      </c>
      <c r="NSM19" s="35" t="s">
        <v>128</v>
      </c>
      <c r="NSN19" s="35" t="s">
        <v>170</v>
      </c>
      <c r="NSO19" s="35" t="s">
        <v>149</v>
      </c>
      <c r="NSP19" s="33" t="s">
        <v>14</v>
      </c>
      <c r="NSQ19" s="36">
        <v>44774</v>
      </c>
      <c r="NSR19" s="36">
        <v>44958</v>
      </c>
      <c r="NSS19" s="27">
        <v>33000</v>
      </c>
      <c r="NST19" s="85">
        <f>NSS19*0.0287</f>
        <v>947.1</v>
      </c>
      <c r="NSU19" s="81">
        <v>0</v>
      </c>
      <c r="NSV19" s="81">
        <f>NSS19*3.04%</f>
        <v>1003.2</v>
      </c>
      <c r="NSW19" s="85">
        <v>225</v>
      </c>
      <c r="NSX19" s="105">
        <f>SUM(NST19:NSW19)</f>
        <v>2175.3000000000002</v>
      </c>
      <c r="NSY19" s="106"/>
      <c r="NSZ19" s="86">
        <f>NSS19-NSX19</f>
        <v>30824.7</v>
      </c>
      <c r="NTA19" s="84">
        <v>5</v>
      </c>
      <c r="NTB19" s="34" t="s">
        <v>169</v>
      </c>
      <c r="NTC19" s="35" t="s">
        <v>128</v>
      </c>
      <c r="NTD19" s="35" t="s">
        <v>170</v>
      </c>
      <c r="NTE19" s="35" t="s">
        <v>149</v>
      </c>
      <c r="NTF19" s="33" t="s">
        <v>14</v>
      </c>
      <c r="NTG19" s="36">
        <v>44774</v>
      </c>
      <c r="NTH19" s="36">
        <v>44958</v>
      </c>
      <c r="NTI19" s="27">
        <v>33000</v>
      </c>
      <c r="NTJ19" s="85">
        <f>NTI19*0.0287</f>
        <v>947.1</v>
      </c>
      <c r="NTK19" s="81">
        <v>0</v>
      </c>
      <c r="NTL19" s="81">
        <f>NTI19*3.04%</f>
        <v>1003.2</v>
      </c>
      <c r="NTM19" s="85">
        <v>225</v>
      </c>
      <c r="NTN19" s="105">
        <f>SUM(NTJ19:NTM19)</f>
        <v>2175.3000000000002</v>
      </c>
      <c r="NTO19" s="106"/>
      <c r="NTP19" s="86">
        <f>NTI19-NTN19</f>
        <v>30824.7</v>
      </c>
      <c r="NTQ19" s="84">
        <v>5</v>
      </c>
      <c r="NTR19" s="34" t="s">
        <v>169</v>
      </c>
      <c r="NTS19" s="35" t="s">
        <v>128</v>
      </c>
      <c r="NTT19" s="35" t="s">
        <v>170</v>
      </c>
      <c r="NTU19" s="35" t="s">
        <v>149</v>
      </c>
      <c r="NTV19" s="33" t="s">
        <v>14</v>
      </c>
      <c r="NTW19" s="36">
        <v>44774</v>
      </c>
      <c r="NTX19" s="36">
        <v>44958</v>
      </c>
      <c r="NTY19" s="27">
        <v>33000</v>
      </c>
      <c r="NTZ19" s="85">
        <f>NTY19*0.0287</f>
        <v>947.1</v>
      </c>
      <c r="NUA19" s="81">
        <v>0</v>
      </c>
      <c r="NUB19" s="81">
        <f>NTY19*3.04%</f>
        <v>1003.2</v>
      </c>
      <c r="NUC19" s="85">
        <v>225</v>
      </c>
      <c r="NUD19" s="105">
        <f>SUM(NTZ19:NUC19)</f>
        <v>2175.3000000000002</v>
      </c>
      <c r="NUE19" s="106"/>
      <c r="NUF19" s="86">
        <f>NTY19-NUD19</f>
        <v>30824.7</v>
      </c>
      <c r="NUG19" s="84">
        <v>5</v>
      </c>
      <c r="NUH19" s="34" t="s">
        <v>169</v>
      </c>
      <c r="NUI19" s="35" t="s">
        <v>128</v>
      </c>
      <c r="NUJ19" s="35" t="s">
        <v>170</v>
      </c>
      <c r="NUK19" s="35" t="s">
        <v>149</v>
      </c>
      <c r="NUL19" s="33" t="s">
        <v>14</v>
      </c>
      <c r="NUM19" s="36">
        <v>44774</v>
      </c>
      <c r="NUN19" s="36">
        <v>44958</v>
      </c>
      <c r="NUO19" s="27">
        <v>33000</v>
      </c>
      <c r="NUP19" s="85">
        <f>NUO19*0.0287</f>
        <v>947.1</v>
      </c>
      <c r="NUQ19" s="81">
        <v>0</v>
      </c>
      <c r="NUR19" s="81">
        <f>NUO19*3.04%</f>
        <v>1003.2</v>
      </c>
      <c r="NUS19" s="85">
        <v>225</v>
      </c>
      <c r="NUT19" s="105">
        <f>SUM(NUP19:NUS19)</f>
        <v>2175.3000000000002</v>
      </c>
      <c r="NUU19" s="106"/>
      <c r="NUV19" s="86">
        <f>NUO19-NUT19</f>
        <v>30824.7</v>
      </c>
      <c r="NUW19" s="84">
        <v>5</v>
      </c>
      <c r="NUX19" s="34" t="s">
        <v>169</v>
      </c>
      <c r="NUY19" s="35" t="s">
        <v>128</v>
      </c>
      <c r="NUZ19" s="35" t="s">
        <v>170</v>
      </c>
      <c r="NVA19" s="35" t="s">
        <v>149</v>
      </c>
      <c r="NVB19" s="33" t="s">
        <v>14</v>
      </c>
      <c r="NVC19" s="36">
        <v>44774</v>
      </c>
      <c r="NVD19" s="36">
        <v>44958</v>
      </c>
      <c r="NVE19" s="27">
        <v>33000</v>
      </c>
      <c r="NVF19" s="85">
        <f>NVE19*0.0287</f>
        <v>947.1</v>
      </c>
      <c r="NVG19" s="81">
        <v>0</v>
      </c>
      <c r="NVH19" s="81">
        <f>NVE19*3.04%</f>
        <v>1003.2</v>
      </c>
      <c r="NVI19" s="85">
        <v>225</v>
      </c>
      <c r="NVJ19" s="105">
        <f>SUM(NVF19:NVI19)</f>
        <v>2175.3000000000002</v>
      </c>
      <c r="NVK19" s="106"/>
      <c r="NVL19" s="86">
        <f>NVE19-NVJ19</f>
        <v>30824.7</v>
      </c>
      <c r="NVM19" s="84">
        <v>5</v>
      </c>
      <c r="NVN19" s="34" t="s">
        <v>169</v>
      </c>
      <c r="NVO19" s="35" t="s">
        <v>128</v>
      </c>
      <c r="NVP19" s="35" t="s">
        <v>170</v>
      </c>
      <c r="NVQ19" s="35" t="s">
        <v>149</v>
      </c>
      <c r="NVR19" s="33" t="s">
        <v>14</v>
      </c>
      <c r="NVS19" s="36">
        <v>44774</v>
      </c>
      <c r="NVT19" s="36">
        <v>44958</v>
      </c>
      <c r="NVU19" s="27">
        <v>33000</v>
      </c>
      <c r="NVV19" s="85">
        <f>NVU19*0.0287</f>
        <v>947.1</v>
      </c>
      <c r="NVW19" s="81">
        <v>0</v>
      </c>
      <c r="NVX19" s="81">
        <f>NVU19*3.04%</f>
        <v>1003.2</v>
      </c>
      <c r="NVY19" s="85">
        <v>225</v>
      </c>
      <c r="NVZ19" s="105">
        <f>SUM(NVV19:NVY19)</f>
        <v>2175.3000000000002</v>
      </c>
      <c r="NWA19" s="106"/>
      <c r="NWB19" s="86">
        <f>NVU19-NVZ19</f>
        <v>30824.7</v>
      </c>
      <c r="NWC19" s="84">
        <v>5</v>
      </c>
      <c r="NWD19" s="34" t="s">
        <v>169</v>
      </c>
      <c r="NWE19" s="35" t="s">
        <v>128</v>
      </c>
      <c r="NWF19" s="35" t="s">
        <v>170</v>
      </c>
      <c r="NWG19" s="35" t="s">
        <v>149</v>
      </c>
      <c r="NWH19" s="33" t="s">
        <v>14</v>
      </c>
      <c r="NWI19" s="36">
        <v>44774</v>
      </c>
      <c r="NWJ19" s="36">
        <v>44958</v>
      </c>
      <c r="NWK19" s="27">
        <v>33000</v>
      </c>
      <c r="NWL19" s="85">
        <f>NWK19*0.0287</f>
        <v>947.1</v>
      </c>
      <c r="NWM19" s="81">
        <v>0</v>
      </c>
      <c r="NWN19" s="81">
        <f>NWK19*3.04%</f>
        <v>1003.2</v>
      </c>
      <c r="NWO19" s="85">
        <v>225</v>
      </c>
      <c r="NWP19" s="105">
        <f>SUM(NWL19:NWO19)</f>
        <v>2175.3000000000002</v>
      </c>
      <c r="NWQ19" s="106"/>
      <c r="NWR19" s="86">
        <f>NWK19-NWP19</f>
        <v>30824.7</v>
      </c>
      <c r="NWS19" s="84">
        <v>5</v>
      </c>
      <c r="NWT19" s="34" t="s">
        <v>169</v>
      </c>
      <c r="NWU19" s="35" t="s">
        <v>128</v>
      </c>
      <c r="NWV19" s="35" t="s">
        <v>170</v>
      </c>
      <c r="NWW19" s="35" t="s">
        <v>149</v>
      </c>
      <c r="NWX19" s="33" t="s">
        <v>14</v>
      </c>
      <c r="NWY19" s="36">
        <v>44774</v>
      </c>
      <c r="NWZ19" s="36">
        <v>44958</v>
      </c>
      <c r="NXA19" s="27">
        <v>33000</v>
      </c>
      <c r="NXB19" s="85">
        <f>NXA19*0.0287</f>
        <v>947.1</v>
      </c>
      <c r="NXC19" s="81">
        <v>0</v>
      </c>
      <c r="NXD19" s="81">
        <f>NXA19*3.04%</f>
        <v>1003.2</v>
      </c>
      <c r="NXE19" s="85">
        <v>225</v>
      </c>
      <c r="NXF19" s="105">
        <f>SUM(NXB19:NXE19)</f>
        <v>2175.3000000000002</v>
      </c>
      <c r="NXG19" s="106"/>
      <c r="NXH19" s="86">
        <f>NXA19-NXF19</f>
        <v>30824.7</v>
      </c>
      <c r="NXI19" s="84">
        <v>5</v>
      </c>
      <c r="NXJ19" s="34" t="s">
        <v>169</v>
      </c>
      <c r="NXK19" s="35" t="s">
        <v>128</v>
      </c>
      <c r="NXL19" s="35" t="s">
        <v>170</v>
      </c>
      <c r="NXM19" s="35" t="s">
        <v>149</v>
      </c>
      <c r="NXN19" s="33" t="s">
        <v>14</v>
      </c>
      <c r="NXO19" s="36">
        <v>44774</v>
      </c>
      <c r="NXP19" s="36">
        <v>44958</v>
      </c>
      <c r="NXQ19" s="27">
        <v>33000</v>
      </c>
      <c r="NXR19" s="85">
        <f>NXQ19*0.0287</f>
        <v>947.1</v>
      </c>
      <c r="NXS19" s="81">
        <v>0</v>
      </c>
      <c r="NXT19" s="81">
        <f>NXQ19*3.04%</f>
        <v>1003.2</v>
      </c>
      <c r="NXU19" s="85">
        <v>225</v>
      </c>
      <c r="NXV19" s="105">
        <f>SUM(NXR19:NXU19)</f>
        <v>2175.3000000000002</v>
      </c>
      <c r="NXW19" s="106"/>
      <c r="NXX19" s="86">
        <f>NXQ19-NXV19</f>
        <v>30824.7</v>
      </c>
      <c r="NXY19" s="84">
        <v>5</v>
      </c>
      <c r="NXZ19" s="34" t="s">
        <v>169</v>
      </c>
      <c r="NYA19" s="35" t="s">
        <v>128</v>
      </c>
      <c r="NYB19" s="35" t="s">
        <v>170</v>
      </c>
      <c r="NYC19" s="35" t="s">
        <v>149</v>
      </c>
      <c r="NYD19" s="33" t="s">
        <v>14</v>
      </c>
      <c r="NYE19" s="36">
        <v>44774</v>
      </c>
      <c r="NYF19" s="36">
        <v>44958</v>
      </c>
      <c r="NYG19" s="27">
        <v>33000</v>
      </c>
      <c r="NYH19" s="85">
        <f>NYG19*0.0287</f>
        <v>947.1</v>
      </c>
      <c r="NYI19" s="81">
        <v>0</v>
      </c>
      <c r="NYJ19" s="81">
        <f>NYG19*3.04%</f>
        <v>1003.2</v>
      </c>
      <c r="NYK19" s="85">
        <v>225</v>
      </c>
      <c r="NYL19" s="105">
        <f>SUM(NYH19:NYK19)</f>
        <v>2175.3000000000002</v>
      </c>
      <c r="NYM19" s="106"/>
      <c r="NYN19" s="86">
        <f>NYG19-NYL19</f>
        <v>30824.7</v>
      </c>
      <c r="NYO19" s="84">
        <v>5</v>
      </c>
      <c r="NYP19" s="34" t="s">
        <v>169</v>
      </c>
      <c r="NYQ19" s="35" t="s">
        <v>128</v>
      </c>
      <c r="NYR19" s="35" t="s">
        <v>170</v>
      </c>
      <c r="NYS19" s="35" t="s">
        <v>149</v>
      </c>
      <c r="NYT19" s="33" t="s">
        <v>14</v>
      </c>
      <c r="NYU19" s="36">
        <v>44774</v>
      </c>
      <c r="NYV19" s="36">
        <v>44958</v>
      </c>
      <c r="NYW19" s="27">
        <v>33000</v>
      </c>
      <c r="NYX19" s="85">
        <f>NYW19*0.0287</f>
        <v>947.1</v>
      </c>
      <c r="NYY19" s="81">
        <v>0</v>
      </c>
      <c r="NYZ19" s="81">
        <f>NYW19*3.04%</f>
        <v>1003.2</v>
      </c>
      <c r="NZA19" s="85">
        <v>225</v>
      </c>
      <c r="NZB19" s="105">
        <f>SUM(NYX19:NZA19)</f>
        <v>2175.3000000000002</v>
      </c>
      <c r="NZC19" s="106"/>
      <c r="NZD19" s="86">
        <f>NYW19-NZB19</f>
        <v>30824.7</v>
      </c>
      <c r="NZE19" s="84">
        <v>5</v>
      </c>
      <c r="NZF19" s="34" t="s">
        <v>169</v>
      </c>
      <c r="NZG19" s="35" t="s">
        <v>128</v>
      </c>
      <c r="NZH19" s="35" t="s">
        <v>170</v>
      </c>
      <c r="NZI19" s="35" t="s">
        <v>149</v>
      </c>
      <c r="NZJ19" s="33" t="s">
        <v>14</v>
      </c>
      <c r="NZK19" s="36">
        <v>44774</v>
      </c>
      <c r="NZL19" s="36">
        <v>44958</v>
      </c>
      <c r="NZM19" s="27">
        <v>33000</v>
      </c>
      <c r="NZN19" s="85">
        <f>NZM19*0.0287</f>
        <v>947.1</v>
      </c>
      <c r="NZO19" s="81">
        <v>0</v>
      </c>
      <c r="NZP19" s="81">
        <f>NZM19*3.04%</f>
        <v>1003.2</v>
      </c>
      <c r="NZQ19" s="85">
        <v>225</v>
      </c>
      <c r="NZR19" s="105">
        <f>SUM(NZN19:NZQ19)</f>
        <v>2175.3000000000002</v>
      </c>
      <c r="NZS19" s="106"/>
      <c r="NZT19" s="86">
        <f>NZM19-NZR19</f>
        <v>30824.7</v>
      </c>
      <c r="NZU19" s="84">
        <v>5</v>
      </c>
      <c r="NZV19" s="34" t="s">
        <v>169</v>
      </c>
      <c r="NZW19" s="35" t="s">
        <v>128</v>
      </c>
      <c r="NZX19" s="35" t="s">
        <v>170</v>
      </c>
      <c r="NZY19" s="35" t="s">
        <v>149</v>
      </c>
      <c r="NZZ19" s="33" t="s">
        <v>14</v>
      </c>
      <c r="OAA19" s="36">
        <v>44774</v>
      </c>
      <c r="OAB19" s="36">
        <v>44958</v>
      </c>
      <c r="OAC19" s="27">
        <v>33000</v>
      </c>
      <c r="OAD19" s="85">
        <f>OAC19*0.0287</f>
        <v>947.1</v>
      </c>
      <c r="OAE19" s="81">
        <v>0</v>
      </c>
      <c r="OAF19" s="81">
        <f>OAC19*3.04%</f>
        <v>1003.2</v>
      </c>
      <c r="OAG19" s="85">
        <v>225</v>
      </c>
      <c r="OAH19" s="105">
        <f>SUM(OAD19:OAG19)</f>
        <v>2175.3000000000002</v>
      </c>
      <c r="OAI19" s="106"/>
      <c r="OAJ19" s="86">
        <f>OAC19-OAH19</f>
        <v>30824.7</v>
      </c>
      <c r="OAK19" s="84">
        <v>5</v>
      </c>
      <c r="OAL19" s="34" t="s">
        <v>169</v>
      </c>
      <c r="OAM19" s="35" t="s">
        <v>128</v>
      </c>
      <c r="OAN19" s="35" t="s">
        <v>170</v>
      </c>
      <c r="OAO19" s="35" t="s">
        <v>149</v>
      </c>
      <c r="OAP19" s="33" t="s">
        <v>14</v>
      </c>
      <c r="OAQ19" s="36">
        <v>44774</v>
      </c>
      <c r="OAR19" s="36">
        <v>44958</v>
      </c>
      <c r="OAS19" s="27">
        <v>33000</v>
      </c>
      <c r="OAT19" s="85">
        <f>OAS19*0.0287</f>
        <v>947.1</v>
      </c>
      <c r="OAU19" s="81">
        <v>0</v>
      </c>
      <c r="OAV19" s="81">
        <f>OAS19*3.04%</f>
        <v>1003.2</v>
      </c>
      <c r="OAW19" s="85">
        <v>225</v>
      </c>
      <c r="OAX19" s="105">
        <f>SUM(OAT19:OAW19)</f>
        <v>2175.3000000000002</v>
      </c>
      <c r="OAY19" s="106"/>
      <c r="OAZ19" s="86">
        <f>OAS19-OAX19</f>
        <v>30824.7</v>
      </c>
      <c r="OBA19" s="84">
        <v>5</v>
      </c>
      <c r="OBB19" s="34" t="s">
        <v>169</v>
      </c>
      <c r="OBC19" s="35" t="s">
        <v>128</v>
      </c>
      <c r="OBD19" s="35" t="s">
        <v>170</v>
      </c>
      <c r="OBE19" s="35" t="s">
        <v>149</v>
      </c>
      <c r="OBF19" s="33" t="s">
        <v>14</v>
      </c>
      <c r="OBG19" s="36">
        <v>44774</v>
      </c>
      <c r="OBH19" s="36">
        <v>44958</v>
      </c>
      <c r="OBI19" s="27">
        <v>33000</v>
      </c>
      <c r="OBJ19" s="85">
        <f>OBI19*0.0287</f>
        <v>947.1</v>
      </c>
      <c r="OBK19" s="81">
        <v>0</v>
      </c>
      <c r="OBL19" s="81">
        <f>OBI19*3.04%</f>
        <v>1003.2</v>
      </c>
      <c r="OBM19" s="85">
        <v>225</v>
      </c>
      <c r="OBN19" s="105">
        <f>SUM(OBJ19:OBM19)</f>
        <v>2175.3000000000002</v>
      </c>
      <c r="OBO19" s="106"/>
      <c r="OBP19" s="86">
        <f>OBI19-OBN19</f>
        <v>30824.7</v>
      </c>
      <c r="OBQ19" s="84">
        <v>5</v>
      </c>
      <c r="OBR19" s="34" t="s">
        <v>169</v>
      </c>
      <c r="OBS19" s="35" t="s">
        <v>128</v>
      </c>
      <c r="OBT19" s="35" t="s">
        <v>170</v>
      </c>
      <c r="OBU19" s="35" t="s">
        <v>149</v>
      </c>
      <c r="OBV19" s="33" t="s">
        <v>14</v>
      </c>
      <c r="OBW19" s="36">
        <v>44774</v>
      </c>
      <c r="OBX19" s="36">
        <v>44958</v>
      </c>
      <c r="OBY19" s="27">
        <v>33000</v>
      </c>
      <c r="OBZ19" s="85">
        <f>OBY19*0.0287</f>
        <v>947.1</v>
      </c>
      <c r="OCA19" s="81">
        <v>0</v>
      </c>
      <c r="OCB19" s="81">
        <f>OBY19*3.04%</f>
        <v>1003.2</v>
      </c>
      <c r="OCC19" s="85">
        <v>225</v>
      </c>
      <c r="OCD19" s="105">
        <f>SUM(OBZ19:OCC19)</f>
        <v>2175.3000000000002</v>
      </c>
      <c r="OCE19" s="106"/>
      <c r="OCF19" s="86">
        <f>OBY19-OCD19</f>
        <v>30824.7</v>
      </c>
      <c r="OCG19" s="84">
        <v>5</v>
      </c>
      <c r="OCH19" s="34" t="s">
        <v>169</v>
      </c>
      <c r="OCI19" s="35" t="s">
        <v>128</v>
      </c>
      <c r="OCJ19" s="35" t="s">
        <v>170</v>
      </c>
      <c r="OCK19" s="35" t="s">
        <v>149</v>
      </c>
      <c r="OCL19" s="33" t="s">
        <v>14</v>
      </c>
      <c r="OCM19" s="36">
        <v>44774</v>
      </c>
      <c r="OCN19" s="36">
        <v>44958</v>
      </c>
      <c r="OCO19" s="27">
        <v>33000</v>
      </c>
      <c r="OCP19" s="85">
        <f>OCO19*0.0287</f>
        <v>947.1</v>
      </c>
      <c r="OCQ19" s="81">
        <v>0</v>
      </c>
      <c r="OCR19" s="81">
        <f>OCO19*3.04%</f>
        <v>1003.2</v>
      </c>
      <c r="OCS19" s="85">
        <v>225</v>
      </c>
      <c r="OCT19" s="105">
        <f>SUM(OCP19:OCS19)</f>
        <v>2175.3000000000002</v>
      </c>
      <c r="OCU19" s="106"/>
      <c r="OCV19" s="86">
        <f>OCO19-OCT19</f>
        <v>30824.7</v>
      </c>
      <c r="OCW19" s="84">
        <v>5</v>
      </c>
      <c r="OCX19" s="34" t="s">
        <v>169</v>
      </c>
      <c r="OCY19" s="35" t="s">
        <v>128</v>
      </c>
      <c r="OCZ19" s="35" t="s">
        <v>170</v>
      </c>
      <c r="ODA19" s="35" t="s">
        <v>149</v>
      </c>
      <c r="ODB19" s="33" t="s">
        <v>14</v>
      </c>
      <c r="ODC19" s="36">
        <v>44774</v>
      </c>
      <c r="ODD19" s="36">
        <v>44958</v>
      </c>
      <c r="ODE19" s="27">
        <v>33000</v>
      </c>
      <c r="ODF19" s="85">
        <f>ODE19*0.0287</f>
        <v>947.1</v>
      </c>
      <c r="ODG19" s="81">
        <v>0</v>
      </c>
      <c r="ODH19" s="81">
        <f>ODE19*3.04%</f>
        <v>1003.2</v>
      </c>
      <c r="ODI19" s="85">
        <v>225</v>
      </c>
      <c r="ODJ19" s="105">
        <f>SUM(ODF19:ODI19)</f>
        <v>2175.3000000000002</v>
      </c>
      <c r="ODK19" s="106"/>
      <c r="ODL19" s="86">
        <f>ODE19-ODJ19</f>
        <v>30824.7</v>
      </c>
      <c r="ODM19" s="84">
        <v>5</v>
      </c>
      <c r="ODN19" s="34" t="s">
        <v>169</v>
      </c>
      <c r="ODO19" s="35" t="s">
        <v>128</v>
      </c>
      <c r="ODP19" s="35" t="s">
        <v>170</v>
      </c>
      <c r="ODQ19" s="35" t="s">
        <v>149</v>
      </c>
      <c r="ODR19" s="33" t="s">
        <v>14</v>
      </c>
      <c r="ODS19" s="36">
        <v>44774</v>
      </c>
      <c r="ODT19" s="36">
        <v>44958</v>
      </c>
      <c r="ODU19" s="27">
        <v>33000</v>
      </c>
      <c r="ODV19" s="85">
        <f>ODU19*0.0287</f>
        <v>947.1</v>
      </c>
      <c r="ODW19" s="81">
        <v>0</v>
      </c>
      <c r="ODX19" s="81">
        <f>ODU19*3.04%</f>
        <v>1003.2</v>
      </c>
      <c r="ODY19" s="85">
        <v>225</v>
      </c>
      <c r="ODZ19" s="105">
        <f>SUM(ODV19:ODY19)</f>
        <v>2175.3000000000002</v>
      </c>
      <c r="OEA19" s="106"/>
      <c r="OEB19" s="86">
        <f>ODU19-ODZ19</f>
        <v>30824.7</v>
      </c>
      <c r="OEC19" s="84">
        <v>5</v>
      </c>
      <c r="OED19" s="34" t="s">
        <v>169</v>
      </c>
      <c r="OEE19" s="35" t="s">
        <v>128</v>
      </c>
      <c r="OEF19" s="35" t="s">
        <v>170</v>
      </c>
      <c r="OEG19" s="35" t="s">
        <v>149</v>
      </c>
      <c r="OEH19" s="33" t="s">
        <v>14</v>
      </c>
      <c r="OEI19" s="36">
        <v>44774</v>
      </c>
      <c r="OEJ19" s="36">
        <v>44958</v>
      </c>
      <c r="OEK19" s="27">
        <v>33000</v>
      </c>
      <c r="OEL19" s="85">
        <f>OEK19*0.0287</f>
        <v>947.1</v>
      </c>
      <c r="OEM19" s="81">
        <v>0</v>
      </c>
      <c r="OEN19" s="81">
        <f>OEK19*3.04%</f>
        <v>1003.2</v>
      </c>
      <c r="OEO19" s="85">
        <v>225</v>
      </c>
      <c r="OEP19" s="105">
        <f>SUM(OEL19:OEO19)</f>
        <v>2175.3000000000002</v>
      </c>
      <c r="OEQ19" s="106"/>
      <c r="OER19" s="86">
        <f>OEK19-OEP19</f>
        <v>30824.7</v>
      </c>
      <c r="OES19" s="84">
        <v>5</v>
      </c>
      <c r="OET19" s="34" t="s">
        <v>169</v>
      </c>
      <c r="OEU19" s="35" t="s">
        <v>128</v>
      </c>
      <c r="OEV19" s="35" t="s">
        <v>170</v>
      </c>
      <c r="OEW19" s="35" t="s">
        <v>149</v>
      </c>
      <c r="OEX19" s="33" t="s">
        <v>14</v>
      </c>
      <c r="OEY19" s="36">
        <v>44774</v>
      </c>
      <c r="OEZ19" s="36">
        <v>44958</v>
      </c>
      <c r="OFA19" s="27">
        <v>33000</v>
      </c>
      <c r="OFB19" s="85">
        <f>OFA19*0.0287</f>
        <v>947.1</v>
      </c>
      <c r="OFC19" s="81">
        <v>0</v>
      </c>
      <c r="OFD19" s="81">
        <f>OFA19*3.04%</f>
        <v>1003.2</v>
      </c>
      <c r="OFE19" s="85">
        <v>225</v>
      </c>
      <c r="OFF19" s="105">
        <f>SUM(OFB19:OFE19)</f>
        <v>2175.3000000000002</v>
      </c>
      <c r="OFG19" s="106"/>
      <c r="OFH19" s="86">
        <f>OFA19-OFF19</f>
        <v>30824.7</v>
      </c>
      <c r="OFI19" s="84">
        <v>5</v>
      </c>
      <c r="OFJ19" s="34" t="s">
        <v>169</v>
      </c>
      <c r="OFK19" s="35" t="s">
        <v>128</v>
      </c>
      <c r="OFL19" s="35" t="s">
        <v>170</v>
      </c>
      <c r="OFM19" s="35" t="s">
        <v>149</v>
      </c>
      <c r="OFN19" s="33" t="s">
        <v>14</v>
      </c>
      <c r="OFO19" s="36">
        <v>44774</v>
      </c>
      <c r="OFP19" s="36">
        <v>44958</v>
      </c>
      <c r="OFQ19" s="27">
        <v>33000</v>
      </c>
      <c r="OFR19" s="85">
        <f>OFQ19*0.0287</f>
        <v>947.1</v>
      </c>
      <c r="OFS19" s="81">
        <v>0</v>
      </c>
      <c r="OFT19" s="81">
        <f>OFQ19*3.04%</f>
        <v>1003.2</v>
      </c>
      <c r="OFU19" s="85">
        <v>225</v>
      </c>
      <c r="OFV19" s="105">
        <f>SUM(OFR19:OFU19)</f>
        <v>2175.3000000000002</v>
      </c>
      <c r="OFW19" s="106"/>
      <c r="OFX19" s="86">
        <f>OFQ19-OFV19</f>
        <v>30824.7</v>
      </c>
      <c r="OFY19" s="84">
        <v>5</v>
      </c>
      <c r="OFZ19" s="34" t="s">
        <v>169</v>
      </c>
      <c r="OGA19" s="35" t="s">
        <v>128</v>
      </c>
      <c r="OGB19" s="35" t="s">
        <v>170</v>
      </c>
      <c r="OGC19" s="35" t="s">
        <v>149</v>
      </c>
      <c r="OGD19" s="33" t="s">
        <v>14</v>
      </c>
      <c r="OGE19" s="36">
        <v>44774</v>
      </c>
      <c r="OGF19" s="36">
        <v>44958</v>
      </c>
      <c r="OGG19" s="27">
        <v>33000</v>
      </c>
      <c r="OGH19" s="85">
        <f>OGG19*0.0287</f>
        <v>947.1</v>
      </c>
      <c r="OGI19" s="81">
        <v>0</v>
      </c>
      <c r="OGJ19" s="81">
        <f>OGG19*3.04%</f>
        <v>1003.2</v>
      </c>
      <c r="OGK19" s="85">
        <v>225</v>
      </c>
      <c r="OGL19" s="105">
        <f>SUM(OGH19:OGK19)</f>
        <v>2175.3000000000002</v>
      </c>
      <c r="OGM19" s="106"/>
      <c r="OGN19" s="86">
        <f>OGG19-OGL19</f>
        <v>30824.7</v>
      </c>
      <c r="OGO19" s="84">
        <v>5</v>
      </c>
      <c r="OGP19" s="34" t="s">
        <v>169</v>
      </c>
      <c r="OGQ19" s="35" t="s">
        <v>128</v>
      </c>
      <c r="OGR19" s="35" t="s">
        <v>170</v>
      </c>
      <c r="OGS19" s="35" t="s">
        <v>149</v>
      </c>
      <c r="OGT19" s="33" t="s">
        <v>14</v>
      </c>
      <c r="OGU19" s="36">
        <v>44774</v>
      </c>
      <c r="OGV19" s="36">
        <v>44958</v>
      </c>
      <c r="OGW19" s="27">
        <v>33000</v>
      </c>
      <c r="OGX19" s="85">
        <f>OGW19*0.0287</f>
        <v>947.1</v>
      </c>
      <c r="OGY19" s="81">
        <v>0</v>
      </c>
      <c r="OGZ19" s="81">
        <f>OGW19*3.04%</f>
        <v>1003.2</v>
      </c>
      <c r="OHA19" s="85">
        <v>225</v>
      </c>
      <c r="OHB19" s="105">
        <f>SUM(OGX19:OHA19)</f>
        <v>2175.3000000000002</v>
      </c>
      <c r="OHC19" s="106"/>
      <c r="OHD19" s="86">
        <f>OGW19-OHB19</f>
        <v>30824.7</v>
      </c>
      <c r="OHE19" s="84">
        <v>5</v>
      </c>
      <c r="OHF19" s="34" t="s">
        <v>169</v>
      </c>
      <c r="OHG19" s="35" t="s">
        <v>128</v>
      </c>
      <c r="OHH19" s="35" t="s">
        <v>170</v>
      </c>
      <c r="OHI19" s="35" t="s">
        <v>149</v>
      </c>
      <c r="OHJ19" s="33" t="s">
        <v>14</v>
      </c>
      <c r="OHK19" s="36">
        <v>44774</v>
      </c>
      <c r="OHL19" s="36">
        <v>44958</v>
      </c>
      <c r="OHM19" s="27">
        <v>33000</v>
      </c>
      <c r="OHN19" s="85">
        <f>OHM19*0.0287</f>
        <v>947.1</v>
      </c>
      <c r="OHO19" s="81">
        <v>0</v>
      </c>
      <c r="OHP19" s="81">
        <f>OHM19*3.04%</f>
        <v>1003.2</v>
      </c>
      <c r="OHQ19" s="85">
        <v>225</v>
      </c>
      <c r="OHR19" s="105">
        <f>SUM(OHN19:OHQ19)</f>
        <v>2175.3000000000002</v>
      </c>
      <c r="OHS19" s="106"/>
      <c r="OHT19" s="86">
        <f>OHM19-OHR19</f>
        <v>30824.7</v>
      </c>
      <c r="OHU19" s="84">
        <v>5</v>
      </c>
      <c r="OHV19" s="34" t="s">
        <v>169</v>
      </c>
      <c r="OHW19" s="35" t="s">
        <v>128</v>
      </c>
      <c r="OHX19" s="35" t="s">
        <v>170</v>
      </c>
      <c r="OHY19" s="35" t="s">
        <v>149</v>
      </c>
      <c r="OHZ19" s="33" t="s">
        <v>14</v>
      </c>
      <c r="OIA19" s="36">
        <v>44774</v>
      </c>
      <c r="OIB19" s="36">
        <v>44958</v>
      </c>
      <c r="OIC19" s="27">
        <v>33000</v>
      </c>
      <c r="OID19" s="85">
        <f>OIC19*0.0287</f>
        <v>947.1</v>
      </c>
      <c r="OIE19" s="81">
        <v>0</v>
      </c>
      <c r="OIF19" s="81">
        <f>OIC19*3.04%</f>
        <v>1003.2</v>
      </c>
      <c r="OIG19" s="85">
        <v>225</v>
      </c>
      <c r="OIH19" s="105">
        <f>SUM(OID19:OIG19)</f>
        <v>2175.3000000000002</v>
      </c>
      <c r="OII19" s="106"/>
      <c r="OIJ19" s="86">
        <f>OIC19-OIH19</f>
        <v>30824.7</v>
      </c>
      <c r="OIK19" s="84">
        <v>5</v>
      </c>
      <c r="OIL19" s="34" t="s">
        <v>169</v>
      </c>
      <c r="OIM19" s="35" t="s">
        <v>128</v>
      </c>
      <c r="OIN19" s="35" t="s">
        <v>170</v>
      </c>
      <c r="OIO19" s="35" t="s">
        <v>149</v>
      </c>
      <c r="OIP19" s="33" t="s">
        <v>14</v>
      </c>
      <c r="OIQ19" s="36">
        <v>44774</v>
      </c>
      <c r="OIR19" s="36">
        <v>44958</v>
      </c>
      <c r="OIS19" s="27">
        <v>33000</v>
      </c>
      <c r="OIT19" s="85">
        <f>OIS19*0.0287</f>
        <v>947.1</v>
      </c>
      <c r="OIU19" s="81">
        <v>0</v>
      </c>
      <c r="OIV19" s="81">
        <f>OIS19*3.04%</f>
        <v>1003.2</v>
      </c>
      <c r="OIW19" s="85">
        <v>225</v>
      </c>
      <c r="OIX19" s="105">
        <f>SUM(OIT19:OIW19)</f>
        <v>2175.3000000000002</v>
      </c>
      <c r="OIY19" s="106"/>
      <c r="OIZ19" s="86">
        <f>OIS19-OIX19</f>
        <v>30824.7</v>
      </c>
      <c r="OJA19" s="84">
        <v>5</v>
      </c>
      <c r="OJB19" s="34" t="s">
        <v>169</v>
      </c>
      <c r="OJC19" s="35" t="s">
        <v>128</v>
      </c>
      <c r="OJD19" s="35" t="s">
        <v>170</v>
      </c>
      <c r="OJE19" s="35" t="s">
        <v>149</v>
      </c>
      <c r="OJF19" s="33" t="s">
        <v>14</v>
      </c>
      <c r="OJG19" s="36">
        <v>44774</v>
      </c>
      <c r="OJH19" s="36">
        <v>44958</v>
      </c>
      <c r="OJI19" s="27">
        <v>33000</v>
      </c>
      <c r="OJJ19" s="85">
        <f>OJI19*0.0287</f>
        <v>947.1</v>
      </c>
      <c r="OJK19" s="81">
        <v>0</v>
      </c>
      <c r="OJL19" s="81">
        <f>OJI19*3.04%</f>
        <v>1003.2</v>
      </c>
      <c r="OJM19" s="85">
        <v>225</v>
      </c>
      <c r="OJN19" s="105">
        <f>SUM(OJJ19:OJM19)</f>
        <v>2175.3000000000002</v>
      </c>
      <c r="OJO19" s="106"/>
      <c r="OJP19" s="86">
        <f>OJI19-OJN19</f>
        <v>30824.7</v>
      </c>
      <c r="OJQ19" s="84">
        <v>5</v>
      </c>
      <c r="OJR19" s="34" t="s">
        <v>169</v>
      </c>
      <c r="OJS19" s="35" t="s">
        <v>128</v>
      </c>
      <c r="OJT19" s="35" t="s">
        <v>170</v>
      </c>
      <c r="OJU19" s="35" t="s">
        <v>149</v>
      </c>
      <c r="OJV19" s="33" t="s">
        <v>14</v>
      </c>
      <c r="OJW19" s="36">
        <v>44774</v>
      </c>
      <c r="OJX19" s="36">
        <v>44958</v>
      </c>
      <c r="OJY19" s="27">
        <v>33000</v>
      </c>
      <c r="OJZ19" s="85">
        <f>OJY19*0.0287</f>
        <v>947.1</v>
      </c>
      <c r="OKA19" s="81">
        <v>0</v>
      </c>
      <c r="OKB19" s="81">
        <f>OJY19*3.04%</f>
        <v>1003.2</v>
      </c>
      <c r="OKC19" s="85">
        <v>225</v>
      </c>
      <c r="OKD19" s="105">
        <f>SUM(OJZ19:OKC19)</f>
        <v>2175.3000000000002</v>
      </c>
      <c r="OKE19" s="106"/>
      <c r="OKF19" s="86">
        <f>OJY19-OKD19</f>
        <v>30824.7</v>
      </c>
      <c r="OKG19" s="84">
        <v>5</v>
      </c>
      <c r="OKH19" s="34" t="s">
        <v>169</v>
      </c>
      <c r="OKI19" s="35" t="s">
        <v>128</v>
      </c>
      <c r="OKJ19" s="35" t="s">
        <v>170</v>
      </c>
      <c r="OKK19" s="35" t="s">
        <v>149</v>
      </c>
      <c r="OKL19" s="33" t="s">
        <v>14</v>
      </c>
      <c r="OKM19" s="36">
        <v>44774</v>
      </c>
      <c r="OKN19" s="36">
        <v>44958</v>
      </c>
      <c r="OKO19" s="27">
        <v>33000</v>
      </c>
      <c r="OKP19" s="85">
        <f>OKO19*0.0287</f>
        <v>947.1</v>
      </c>
      <c r="OKQ19" s="81">
        <v>0</v>
      </c>
      <c r="OKR19" s="81">
        <f>OKO19*3.04%</f>
        <v>1003.2</v>
      </c>
      <c r="OKS19" s="85">
        <v>225</v>
      </c>
      <c r="OKT19" s="105">
        <f>SUM(OKP19:OKS19)</f>
        <v>2175.3000000000002</v>
      </c>
      <c r="OKU19" s="106"/>
      <c r="OKV19" s="86">
        <f>OKO19-OKT19</f>
        <v>30824.7</v>
      </c>
      <c r="OKW19" s="84">
        <v>5</v>
      </c>
      <c r="OKX19" s="34" t="s">
        <v>169</v>
      </c>
      <c r="OKY19" s="35" t="s">
        <v>128</v>
      </c>
      <c r="OKZ19" s="35" t="s">
        <v>170</v>
      </c>
      <c r="OLA19" s="35" t="s">
        <v>149</v>
      </c>
      <c r="OLB19" s="33" t="s">
        <v>14</v>
      </c>
      <c r="OLC19" s="36">
        <v>44774</v>
      </c>
      <c r="OLD19" s="36">
        <v>44958</v>
      </c>
      <c r="OLE19" s="27">
        <v>33000</v>
      </c>
      <c r="OLF19" s="85">
        <f>OLE19*0.0287</f>
        <v>947.1</v>
      </c>
      <c r="OLG19" s="81">
        <v>0</v>
      </c>
      <c r="OLH19" s="81">
        <f>OLE19*3.04%</f>
        <v>1003.2</v>
      </c>
      <c r="OLI19" s="85">
        <v>225</v>
      </c>
      <c r="OLJ19" s="105">
        <f>SUM(OLF19:OLI19)</f>
        <v>2175.3000000000002</v>
      </c>
      <c r="OLK19" s="106"/>
      <c r="OLL19" s="86">
        <f>OLE19-OLJ19</f>
        <v>30824.7</v>
      </c>
      <c r="OLM19" s="84">
        <v>5</v>
      </c>
      <c r="OLN19" s="34" t="s">
        <v>169</v>
      </c>
      <c r="OLO19" s="35" t="s">
        <v>128</v>
      </c>
      <c r="OLP19" s="35" t="s">
        <v>170</v>
      </c>
      <c r="OLQ19" s="35" t="s">
        <v>149</v>
      </c>
      <c r="OLR19" s="33" t="s">
        <v>14</v>
      </c>
      <c r="OLS19" s="36">
        <v>44774</v>
      </c>
      <c r="OLT19" s="36">
        <v>44958</v>
      </c>
      <c r="OLU19" s="27">
        <v>33000</v>
      </c>
      <c r="OLV19" s="85">
        <f>OLU19*0.0287</f>
        <v>947.1</v>
      </c>
      <c r="OLW19" s="81">
        <v>0</v>
      </c>
      <c r="OLX19" s="81">
        <f>OLU19*3.04%</f>
        <v>1003.2</v>
      </c>
      <c r="OLY19" s="85">
        <v>225</v>
      </c>
      <c r="OLZ19" s="105">
        <f>SUM(OLV19:OLY19)</f>
        <v>2175.3000000000002</v>
      </c>
      <c r="OMA19" s="106"/>
      <c r="OMB19" s="86">
        <f>OLU19-OLZ19</f>
        <v>30824.7</v>
      </c>
      <c r="OMC19" s="84">
        <v>5</v>
      </c>
      <c r="OMD19" s="34" t="s">
        <v>169</v>
      </c>
      <c r="OME19" s="35" t="s">
        <v>128</v>
      </c>
      <c r="OMF19" s="35" t="s">
        <v>170</v>
      </c>
      <c r="OMG19" s="35" t="s">
        <v>149</v>
      </c>
      <c r="OMH19" s="33" t="s">
        <v>14</v>
      </c>
      <c r="OMI19" s="36">
        <v>44774</v>
      </c>
      <c r="OMJ19" s="36">
        <v>44958</v>
      </c>
      <c r="OMK19" s="27">
        <v>33000</v>
      </c>
      <c r="OML19" s="85">
        <f>OMK19*0.0287</f>
        <v>947.1</v>
      </c>
      <c r="OMM19" s="81">
        <v>0</v>
      </c>
      <c r="OMN19" s="81">
        <f>OMK19*3.04%</f>
        <v>1003.2</v>
      </c>
      <c r="OMO19" s="85">
        <v>225</v>
      </c>
      <c r="OMP19" s="105">
        <f>SUM(OML19:OMO19)</f>
        <v>2175.3000000000002</v>
      </c>
      <c r="OMQ19" s="106"/>
      <c r="OMR19" s="86">
        <f>OMK19-OMP19</f>
        <v>30824.7</v>
      </c>
      <c r="OMS19" s="84">
        <v>5</v>
      </c>
      <c r="OMT19" s="34" t="s">
        <v>169</v>
      </c>
      <c r="OMU19" s="35" t="s">
        <v>128</v>
      </c>
      <c r="OMV19" s="35" t="s">
        <v>170</v>
      </c>
      <c r="OMW19" s="35" t="s">
        <v>149</v>
      </c>
      <c r="OMX19" s="33" t="s">
        <v>14</v>
      </c>
      <c r="OMY19" s="36">
        <v>44774</v>
      </c>
      <c r="OMZ19" s="36">
        <v>44958</v>
      </c>
      <c r="ONA19" s="27">
        <v>33000</v>
      </c>
      <c r="ONB19" s="85">
        <f>ONA19*0.0287</f>
        <v>947.1</v>
      </c>
      <c r="ONC19" s="81">
        <v>0</v>
      </c>
      <c r="OND19" s="81">
        <f>ONA19*3.04%</f>
        <v>1003.2</v>
      </c>
      <c r="ONE19" s="85">
        <v>225</v>
      </c>
      <c r="ONF19" s="105">
        <f>SUM(ONB19:ONE19)</f>
        <v>2175.3000000000002</v>
      </c>
      <c r="ONG19" s="106"/>
      <c r="ONH19" s="86">
        <f>ONA19-ONF19</f>
        <v>30824.7</v>
      </c>
      <c r="ONI19" s="84">
        <v>5</v>
      </c>
      <c r="ONJ19" s="34" t="s">
        <v>169</v>
      </c>
      <c r="ONK19" s="35" t="s">
        <v>128</v>
      </c>
      <c r="ONL19" s="35" t="s">
        <v>170</v>
      </c>
      <c r="ONM19" s="35" t="s">
        <v>149</v>
      </c>
      <c r="ONN19" s="33" t="s">
        <v>14</v>
      </c>
      <c r="ONO19" s="36">
        <v>44774</v>
      </c>
      <c r="ONP19" s="36">
        <v>44958</v>
      </c>
      <c r="ONQ19" s="27">
        <v>33000</v>
      </c>
      <c r="ONR19" s="85">
        <f>ONQ19*0.0287</f>
        <v>947.1</v>
      </c>
      <c r="ONS19" s="81">
        <v>0</v>
      </c>
      <c r="ONT19" s="81">
        <f>ONQ19*3.04%</f>
        <v>1003.2</v>
      </c>
      <c r="ONU19" s="85">
        <v>225</v>
      </c>
      <c r="ONV19" s="105">
        <f>SUM(ONR19:ONU19)</f>
        <v>2175.3000000000002</v>
      </c>
      <c r="ONW19" s="106"/>
      <c r="ONX19" s="86">
        <f>ONQ19-ONV19</f>
        <v>30824.7</v>
      </c>
      <c r="ONY19" s="84">
        <v>5</v>
      </c>
      <c r="ONZ19" s="34" t="s">
        <v>169</v>
      </c>
      <c r="OOA19" s="35" t="s">
        <v>128</v>
      </c>
      <c r="OOB19" s="35" t="s">
        <v>170</v>
      </c>
      <c r="OOC19" s="35" t="s">
        <v>149</v>
      </c>
      <c r="OOD19" s="33" t="s">
        <v>14</v>
      </c>
      <c r="OOE19" s="36">
        <v>44774</v>
      </c>
      <c r="OOF19" s="36">
        <v>44958</v>
      </c>
      <c r="OOG19" s="27">
        <v>33000</v>
      </c>
      <c r="OOH19" s="85">
        <f>OOG19*0.0287</f>
        <v>947.1</v>
      </c>
      <c r="OOI19" s="81">
        <v>0</v>
      </c>
      <c r="OOJ19" s="81">
        <f>OOG19*3.04%</f>
        <v>1003.2</v>
      </c>
      <c r="OOK19" s="85">
        <v>225</v>
      </c>
      <c r="OOL19" s="105">
        <f>SUM(OOH19:OOK19)</f>
        <v>2175.3000000000002</v>
      </c>
      <c r="OOM19" s="106"/>
      <c r="OON19" s="86">
        <f>OOG19-OOL19</f>
        <v>30824.7</v>
      </c>
      <c r="OOO19" s="84">
        <v>5</v>
      </c>
      <c r="OOP19" s="34" t="s">
        <v>169</v>
      </c>
      <c r="OOQ19" s="35" t="s">
        <v>128</v>
      </c>
      <c r="OOR19" s="35" t="s">
        <v>170</v>
      </c>
      <c r="OOS19" s="35" t="s">
        <v>149</v>
      </c>
      <c r="OOT19" s="33" t="s">
        <v>14</v>
      </c>
      <c r="OOU19" s="36">
        <v>44774</v>
      </c>
      <c r="OOV19" s="36">
        <v>44958</v>
      </c>
      <c r="OOW19" s="27">
        <v>33000</v>
      </c>
      <c r="OOX19" s="85">
        <f>OOW19*0.0287</f>
        <v>947.1</v>
      </c>
      <c r="OOY19" s="81">
        <v>0</v>
      </c>
      <c r="OOZ19" s="81">
        <f>OOW19*3.04%</f>
        <v>1003.2</v>
      </c>
      <c r="OPA19" s="85">
        <v>225</v>
      </c>
      <c r="OPB19" s="105">
        <f>SUM(OOX19:OPA19)</f>
        <v>2175.3000000000002</v>
      </c>
      <c r="OPC19" s="106"/>
      <c r="OPD19" s="86">
        <f>OOW19-OPB19</f>
        <v>30824.7</v>
      </c>
      <c r="OPE19" s="84">
        <v>5</v>
      </c>
      <c r="OPF19" s="34" t="s">
        <v>169</v>
      </c>
      <c r="OPG19" s="35" t="s">
        <v>128</v>
      </c>
      <c r="OPH19" s="35" t="s">
        <v>170</v>
      </c>
      <c r="OPI19" s="35" t="s">
        <v>149</v>
      </c>
      <c r="OPJ19" s="33" t="s">
        <v>14</v>
      </c>
      <c r="OPK19" s="36">
        <v>44774</v>
      </c>
      <c r="OPL19" s="36">
        <v>44958</v>
      </c>
      <c r="OPM19" s="27">
        <v>33000</v>
      </c>
      <c r="OPN19" s="85">
        <f>OPM19*0.0287</f>
        <v>947.1</v>
      </c>
      <c r="OPO19" s="81">
        <v>0</v>
      </c>
      <c r="OPP19" s="81">
        <f>OPM19*3.04%</f>
        <v>1003.2</v>
      </c>
      <c r="OPQ19" s="85">
        <v>225</v>
      </c>
      <c r="OPR19" s="105">
        <f>SUM(OPN19:OPQ19)</f>
        <v>2175.3000000000002</v>
      </c>
      <c r="OPS19" s="106"/>
      <c r="OPT19" s="86">
        <f>OPM19-OPR19</f>
        <v>30824.7</v>
      </c>
      <c r="OPU19" s="84">
        <v>5</v>
      </c>
      <c r="OPV19" s="34" t="s">
        <v>169</v>
      </c>
      <c r="OPW19" s="35" t="s">
        <v>128</v>
      </c>
      <c r="OPX19" s="35" t="s">
        <v>170</v>
      </c>
      <c r="OPY19" s="35" t="s">
        <v>149</v>
      </c>
      <c r="OPZ19" s="33" t="s">
        <v>14</v>
      </c>
      <c r="OQA19" s="36">
        <v>44774</v>
      </c>
      <c r="OQB19" s="36">
        <v>44958</v>
      </c>
      <c r="OQC19" s="27">
        <v>33000</v>
      </c>
      <c r="OQD19" s="85">
        <f>OQC19*0.0287</f>
        <v>947.1</v>
      </c>
      <c r="OQE19" s="81">
        <v>0</v>
      </c>
      <c r="OQF19" s="81">
        <f>OQC19*3.04%</f>
        <v>1003.2</v>
      </c>
      <c r="OQG19" s="85">
        <v>225</v>
      </c>
      <c r="OQH19" s="105">
        <f>SUM(OQD19:OQG19)</f>
        <v>2175.3000000000002</v>
      </c>
      <c r="OQI19" s="106"/>
      <c r="OQJ19" s="86">
        <f>OQC19-OQH19</f>
        <v>30824.7</v>
      </c>
      <c r="OQK19" s="84">
        <v>5</v>
      </c>
      <c r="OQL19" s="34" t="s">
        <v>169</v>
      </c>
      <c r="OQM19" s="35" t="s">
        <v>128</v>
      </c>
      <c r="OQN19" s="35" t="s">
        <v>170</v>
      </c>
      <c r="OQO19" s="35" t="s">
        <v>149</v>
      </c>
      <c r="OQP19" s="33" t="s">
        <v>14</v>
      </c>
      <c r="OQQ19" s="36">
        <v>44774</v>
      </c>
      <c r="OQR19" s="36">
        <v>44958</v>
      </c>
      <c r="OQS19" s="27">
        <v>33000</v>
      </c>
      <c r="OQT19" s="85">
        <f>OQS19*0.0287</f>
        <v>947.1</v>
      </c>
      <c r="OQU19" s="81">
        <v>0</v>
      </c>
      <c r="OQV19" s="81">
        <f>OQS19*3.04%</f>
        <v>1003.2</v>
      </c>
      <c r="OQW19" s="85">
        <v>225</v>
      </c>
      <c r="OQX19" s="105">
        <f>SUM(OQT19:OQW19)</f>
        <v>2175.3000000000002</v>
      </c>
      <c r="OQY19" s="106"/>
      <c r="OQZ19" s="86">
        <f>OQS19-OQX19</f>
        <v>30824.7</v>
      </c>
      <c r="ORA19" s="84">
        <v>5</v>
      </c>
      <c r="ORB19" s="34" t="s">
        <v>169</v>
      </c>
      <c r="ORC19" s="35" t="s">
        <v>128</v>
      </c>
      <c r="ORD19" s="35" t="s">
        <v>170</v>
      </c>
      <c r="ORE19" s="35" t="s">
        <v>149</v>
      </c>
      <c r="ORF19" s="33" t="s">
        <v>14</v>
      </c>
      <c r="ORG19" s="36">
        <v>44774</v>
      </c>
      <c r="ORH19" s="36">
        <v>44958</v>
      </c>
      <c r="ORI19" s="27">
        <v>33000</v>
      </c>
      <c r="ORJ19" s="85">
        <f>ORI19*0.0287</f>
        <v>947.1</v>
      </c>
      <c r="ORK19" s="81">
        <v>0</v>
      </c>
      <c r="ORL19" s="81">
        <f>ORI19*3.04%</f>
        <v>1003.2</v>
      </c>
      <c r="ORM19" s="85">
        <v>225</v>
      </c>
      <c r="ORN19" s="105">
        <f>SUM(ORJ19:ORM19)</f>
        <v>2175.3000000000002</v>
      </c>
      <c r="ORO19" s="106"/>
      <c r="ORP19" s="86">
        <f>ORI19-ORN19</f>
        <v>30824.7</v>
      </c>
      <c r="ORQ19" s="84">
        <v>5</v>
      </c>
      <c r="ORR19" s="34" t="s">
        <v>169</v>
      </c>
      <c r="ORS19" s="35" t="s">
        <v>128</v>
      </c>
      <c r="ORT19" s="35" t="s">
        <v>170</v>
      </c>
      <c r="ORU19" s="35" t="s">
        <v>149</v>
      </c>
      <c r="ORV19" s="33" t="s">
        <v>14</v>
      </c>
      <c r="ORW19" s="36">
        <v>44774</v>
      </c>
      <c r="ORX19" s="36">
        <v>44958</v>
      </c>
      <c r="ORY19" s="27">
        <v>33000</v>
      </c>
      <c r="ORZ19" s="85">
        <f>ORY19*0.0287</f>
        <v>947.1</v>
      </c>
      <c r="OSA19" s="81">
        <v>0</v>
      </c>
      <c r="OSB19" s="81">
        <f>ORY19*3.04%</f>
        <v>1003.2</v>
      </c>
      <c r="OSC19" s="85">
        <v>225</v>
      </c>
      <c r="OSD19" s="105">
        <f>SUM(ORZ19:OSC19)</f>
        <v>2175.3000000000002</v>
      </c>
      <c r="OSE19" s="106"/>
      <c r="OSF19" s="86">
        <f>ORY19-OSD19</f>
        <v>30824.7</v>
      </c>
      <c r="OSG19" s="84">
        <v>5</v>
      </c>
      <c r="OSH19" s="34" t="s">
        <v>169</v>
      </c>
      <c r="OSI19" s="35" t="s">
        <v>128</v>
      </c>
      <c r="OSJ19" s="35" t="s">
        <v>170</v>
      </c>
      <c r="OSK19" s="35" t="s">
        <v>149</v>
      </c>
      <c r="OSL19" s="33" t="s">
        <v>14</v>
      </c>
      <c r="OSM19" s="36">
        <v>44774</v>
      </c>
      <c r="OSN19" s="36">
        <v>44958</v>
      </c>
      <c r="OSO19" s="27">
        <v>33000</v>
      </c>
      <c r="OSP19" s="85">
        <f>OSO19*0.0287</f>
        <v>947.1</v>
      </c>
      <c r="OSQ19" s="81">
        <v>0</v>
      </c>
      <c r="OSR19" s="81">
        <f>OSO19*3.04%</f>
        <v>1003.2</v>
      </c>
      <c r="OSS19" s="85">
        <v>225</v>
      </c>
      <c r="OST19" s="105">
        <f>SUM(OSP19:OSS19)</f>
        <v>2175.3000000000002</v>
      </c>
      <c r="OSU19" s="106"/>
      <c r="OSV19" s="86">
        <f>OSO19-OST19</f>
        <v>30824.7</v>
      </c>
      <c r="OSW19" s="84">
        <v>5</v>
      </c>
      <c r="OSX19" s="34" t="s">
        <v>169</v>
      </c>
      <c r="OSY19" s="35" t="s">
        <v>128</v>
      </c>
      <c r="OSZ19" s="35" t="s">
        <v>170</v>
      </c>
      <c r="OTA19" s="35" t="s">
        <v>149</v>
      </c>
      <c r="OTB19" s="33" t="s">
        <v>14</v>
      </c>
      <c r="OTC19" s="36">
        <v>44774</v>
      </c>
      <c r="OTD19" s="36">
        <v>44958</v>
      </c>
      <c r="OTE19" s="27">
        <v>33000</v>
      </c>
      <c r="OTF19" s="85">
        <f>OTE19*0.0287</f>
        <v>947.1</v>
      </c>
      <c r="OTG19" s="81">
        <v>0</v>
      </c>
      <c r="OTH19" s="81">
        <f>OTE19*3.04%</f>
        <v>1003.2</v>
      </c>
      <c r="OTI19" s="85">
        <v>225</v>
      </c>
      <c r="OTJ19" s="105">
        <f>SUM(OTF19:OTI19)</f>
        <v>2175.3000000000002</v>
      </c>
      <c r="OTK19" s="106"/>
      <c r="OTL19" s="86">
        <f>OTE19-OTJ19</f>
        <v>30824.7</v>
      </c>
      <c r="OTM19" s="84">
        <v>5</v>
      </c>
      <c r="OTN19" s="34" t="s">
        <v>169</v>
      </c>
      <c r="OTO19" s="35" t="s">
        <v>128</v>
      </c>
      <c r="OTP19" s="35" t="s">
        <v>170</v>
      </c>
      <c r="OTQ19" s="35" t="s">
        <v>149</v>
      </c>
      <c r="OTR19" s="33" t="s">
        <v>14</v>
      </c>
      <c r="OTS19" s="36">
        <v>44774</v>
      </c>
      <c r="OTT19" s="36">
        <v>44958</v>
      </c>
      <c r="OTU19" s="27">
        <v>33000</v>
      </c>
      <c r="OTV19" s="85">
        <f>OTU19*0.0287</f>
        <v>947.1</v>
      </c>
      <c r="OTW19" s="81">
        <v>0</v>
      </c>
      <c r="OTX19" s="81">
        <f>OTU19*3.04%</f>
        <v>1003.2</v>
      </c>
      <c r="OTY19" s="85">
        <v>225</v>
      </c>
      <c r="OTZ19" s="105">
        <f>SUM(OTV19:OTY19)</f>
        <v>2175.3000000000002</v>
      </c>
      <c r="OUA19" s="106"/>
      <c r="OUB19" s="86">
        <f>OTU19-OTZ19</f>
        <v>30824.7</v>
      </c>
      <c r="OUC19" s="84">
        <v>5</v>
      </c>
      <c r="OUD19" s="34" t="s">
        <v>169</v>
      </c>
      <c r="OUE19" s="35" t="s">
        <v>128</v>
      </c>
      <c r="OUF19" s="35" t="s">
        <v>170</v>
      </c>
      <c r="OUG19" s="35" t="s">
        <v>149</v>
      </c>
      <c r="OUH19" s="33" t="s">
        <v>14</v>
      </c>
      <c r="OUI19" s="36">
        <v>44774</v>
      </c>
      <c r="OUJ19" s="36">
        <v>44958</v>
      </c>
      <c r="OUK19" s="27">
        <v>33000</v>
      </c>
      <c r="OUL19" s="85">
        <f>OUK19*0.0287</f>
        <v>947.1</v>
      </c>
      <c r="OUM19" s="81">
        <v>0</v>
      </c>
      <c r="OUN19" s="81">
        <f>OUK19*3.04%</f>
        <v>1003.2</v>
      </c>
      <c r="OUO19" s="85">
        <v>225</v>
      </c>
      <c r="OUP19" s="105">
        <f>SUM(OUL19:OUO19)</f>
        <v>2175.3000000000002</v>
      </c>
      <c r="OUQ19" s="106"/>
      <c r="OUR19" s="86">
        <f>OUK19-OUP19</f>
        <v>30824.7</v>
      </c>
      <c r="OUS19" s="84">
        <v>5</v>
      </c>
      <c r="OUT19" s="34" t="s">
        <v>169</v>
      </c>
      <c r="OUU19" s="35" t="s">
        <v>128</v>
      </c>
      <c r="OUV19" s="35" t="s">
        <v>170</v>
      </c>
      <c r="OUW19" s="35" t="s">
        <v>149</v>
      </c>
      <c r="OUX19" s="33" t="s">
        <v>14</v>
      </c>
      <c r="OUY19" s="36">
        <v>44774</v>
      </c>
      <c r="OUZ19" s="36">
        <v>44958</v>
      </c>
      <c r="OVA19" s="27">
        <v>33000</v>
      </c>
      <c r="OVB19" s="85">
        <f>OVA19*0.0287</f>
        <v>947.1</v>
      </c>
      <c r="OVC19" s="81">
        <v>0</v>
      </c>
      <c r="OVD19" s="81">
        <f>OVA19*3.04%</f>
        <v>1003.2</v>
      </c>
      <c r="OVE19" s="85">
        <v>225</v>
      </c>
      <c r="OVF19" s="105">
        <f>SUM(OVB19:OVE19)</f>
        <v>2175.3000000000002</v>
      </c>
      <c r="OVG19" s="106"/>
      <c r="OVH19" s="86">
        <f>OVA19-OVF19</f>
        <v>30824.7</v>
      </c>
      <c r="OVI19" s="84">
        <v>5</v>
      </c>
      <c r="OVJ19" s="34" t="s">
        <v>169</v>
      </c>
      <c r="OVK19" s="35" t="s">
        <v>128</v>
      </c>
      <c r="OVL19" s="35" t="s">
        <v>170</v>
      </c>
      <c r="OVM19" s="35" t="s">
        <v>149</v>
      </c>
      <c r="OVN19" s="33" t="s">
        <v>14</v>
      </c>
      <c r="OVO19" s="36">
        <v>44774</v>
      </c>
      <c r="OVP19" s="36">
        <v>44958</v>
      </c>
      <c r="OVQ19" s="27">
        <v>33000</v>
      </c>
      <c r="OVR19" s="85">
        <f>OVQ19*0.0287</f>
        <v>947.1</v>
      </c>
      <c r="OVS19" s="81">
        <v>0</v>
      </c>
      <c r="OVT19" s="81">
        <f>OVQ19*3.04%</f>
        <v>1003.2</v>
      </c>
      <c r="OVU19" s="85">
        <v>225</v>
      </c>
      <c r="OVV19" s="105">
        <f>SUM(OVR19:OVU19)</f>
        <v>2175.3000000000002</v>
      </c>
      <c r="OVW19" s="106"/>
      <c r="OVX19" s="86">
        <f>OVQ19-OVV19</f>
        <v>30824.7</v>
      </c>
      <c r="OVY19" s="84">
        <v>5</v>
      </c>
      <c r="OVZ19" s="34" t="s">
        <v>169</v>
      </c>
      <c r="OWA19" s="35" t="s">
        <v>128</v>
      </c>
      <c r="OWB19" s="35" t="s">
        <v>170</v>
      </c>
      <c r="OWC19" s="35" t="s">
        <v>149</v>
      </c>
      <c r="OWD19" s="33" t="s">
        <v>14</v>
      </c>
      <c r="OWE19" s="36">
        <v>44774</v>
      </c>
      <c r="OWF19" s="36">
        <v>44958</v>
      </c>
      <c r="OWG19" s="27">
        <v>33000</v>
      </c>
      <c r="OWH19" s="85">
        <f>OWG19*0.0287</f>
        <v>947.1</v>
      </c>
      <c r="OWI19" s="81">
        <v>0</v>
      </c>
      <c r="OWJ19" s="81">
        <f>OWG19*3.04%</f>
        <v>1003.2</v>
      </c>
      <c r="OWK19" s="85">
        <v>225</v>
      </c>
      <c r="OWL19" s="105">
        <f>SUM(OWH19:OWK19)</f>
        <v>2175.3000000000002</v>
      </c>
      <c r="OWM19" s="106"/>
      <c r="OWN19" s="86">
        <f>OWG19-OWL19</f>
        <v>30824.7</v>
      </c>
      <c r="OWO19" s="84">
        <v>5</v>
      </c>
      <c r="OWP19" s="34" t="s">
        <v>169</v>
      </c>
      <c r="OWQ19" s="35" t="s">
        <v>128</v>
      </c>
      <c r="OWR19" s="35" t="s">
        <v>170</v>
      </c>
      <c r="OWS19" s="35" t="s">
        <v>149</v>
      </c>
      <c r="OWT19" s="33" t="s">
        <v>14</v>
      </c>
      <c r="OWU19" s="36">
        <v>44774</v>
      </c>
      <c r="OWV19" s="36">
        <v>44958</v>
      </c>
      <c r="OWW19" s="27">
        <v>33000</v>
      </c>
      <c r="OWX19" s="85">
        <f>OWW19*0.0287</f>
        <v>947.1</v>
      </c>
      <c r="OWY19" s="81">
        <v>0</v>
      </c>
      <c r="OWZ19" s="81">
        <f>OWW19*3.04%</f>
        <v>1003.2</v>
      </c>
      <c r="OXA19" s="85">
        <v>225</v>
      </c>
      <c r="OXB19" s="105">
        <f>SUM(OWX19:OXA19)</f>
        <v>2175.3000000000002</v>
      </c>
      <c r="OXC19" s="106"/>
      <c r="OXD19" s="86">
        <f>OWW19-OXB19</f>
        <v>30824.7</v>
      </c>
      <c r="OXE19" s="84">
        <v>5</v>
      </c>
      <c r="OXF19" s="34" t="s">
        <v>169</v>
      </c>
      <c r="OXG19" s="35" t="s">
        <v>128</v>
      </c>
      <c r="OXH19" s="35" t="s">
        <v>170</v>
      </c>
      <c r="OXI19" s="35" t="s">
        <v>149</v>
      </c>
      <c r="OXJ19" s="33" t="s">
        <v>14</v>
      </c>
      <c r="OXK19" s="36">
        <v>44774</v>
      </c>
      <c r="OXL19" s="36">
        <v>44958</v>
      </c>
      <c r="OXM19" s="27">
        <v>33000</v>
      </c>
      <c r="OXN19" s="85">
        <f>OXM19*0.0287</f>
        <v>947.1</v>
      </c>
      <c r="OXO19" s="81">
        <v>0</v>
      </c>
      <c r="OXP19" s="81">
        <f>OXM19*3.04%</f>
        <v>1003.2</v>
      </c>
      <c r="OXQ19" s="85">
        <v>225</v>
      </c>
      <c r="OXR19" s="105">
        <f>SUM(OXN19:OXQ19)</f>
        <v>2175.3000000000002</v>
      </c>
      <c r="OXS19" s="106"/>
      <c r="OXT19" s="86">
        <f>OXM19-OXR19</f>
        <v>30824.7</v>
      </c>
      <c r="OXU19" s="84">
        <v>5</v>
      </c>
      <c r="OXV19" s="34" t="s">
        <v>169</v>
      </c>
      <c r="OXW19" s="35" t="s">
        <v>128</v>
      </c>
      <c r="OXX19" s="35" t="s">
        <v>170</v>
      </c>
      <c r="OXY19" s="35" t="s">
        <v>149</v>
      </c>
      <c r="OXZ19" s="33" t="s">
        <v>14</v>
      </c>
      <c r="OYA19" s="36">
        <v>44774</v>
      </c>
      <c r="OYB19" s="36">
        <v>44958</v>
      </c>
      <c r="OYC19" s="27">
        <v>33000</v>
      </c>
      <c r="OYD19" s="85">
        <f>OYC19*0.0287</f>
        <v>947.1</v>
      </c>
      <c r="OYE19" s="81">
        <v>0</v>
      </c>
      <c r="OYF19" s="81">
        <f>OYC19*3.04%</f>
        <v>1003.2</v>
      </c>
      <c r="OYG19" s="85">
        <v>225</v>
      </c>
      <c r="OYH19" s="105">
        <f>SUM(OYD19:OYG19)</f>
        <v>2175.3000000000002</v>
      </c>
      <c r="OYI19" s="106"/>
      <c r="OYJ19" s="86">
        <f>OYC19-OYH19</f>
        <v>30824.7</v>
      </c>
      <c r="OYK19" s="84">
        <v>5</v>
      </c>
      <c r="OYL19" s="34" t="s">
        <v>169</v>
      </c>
      <c r="OYM19" s="35" t="s">
        <v>128</v>
      </c>
      <c r="OYN19" s="35" t="s">
        <v>170</v>
      </c>
      <c r="OYO19" s="35" t="s">
        <v>149</v>
      </c>
      <c r="OYP19" s="33" t="s">
        <v>14</v>
      </c>
      <c r="OYQ19" s="36">
        <v>44774</v>
      </c>
      <c r="OYR19" s="36">
        <v>44958</v>
      </c>
      <c r="OYS19" s="27">
        <v>33000</v>
      </c>
      <c r="OYT19" s="85">
        <f>OYS19*0.0287</f>
        <v>947.1</v>
      </c>
      <c r="OYU19" s="81">
        <v>0</v>
      </c>
      <c r="OYV19" s="81">
        <f>OYS19*3.04%</f>
        <v>1003.2</v>
      </c>
      <c r="OYW19" s="85">
        <v>225</v>
      </c>
      <c r="OYX19" s="105">
        <f>SUM(OYT19:OYW19)</f>
        <v>2175.3000000000002</v>
      </c>
      <c r="OYY19" s="106"/>
      <c r="OYZ19" s="86">
        <f>OYS19-OYX19</f>
        <v>30824.7</v>
      </c>
      <c r="OZA19" s="84">
        <v>5</v>
      </c>
      <c r="OZB19" s="34" t="s">
        <v>169</v>
      </c>
      <c r="OZC19" s="35" t="s">
        <v>128</v>
      </c>
      <c r="OZD19" s="35" t="s">
        <v>170</v>
      </c>
      <c r="OZE19" s="35" t="s">
        <v>149</v>
      </c>
      <c r="OZF19" s="33" t="s">
        <v>14</v>
      </c>
      <c r="OZG19" s="36">
        <v>44774</v>
      </c>
      <c r="OZH19" s="36">
        <v>44958</v>
      </c>
      <c r="OZI19" s="27">
        <v>33000</v>
      </c>
      <c r="OZJ19" s="85">
        <f>OZI19*0.0287</f>
        <v>947.1</v>
      </c>
      <c r="OZK19" s="81">
        <v>0</v>
      </c>
      <c r="OZL19" s="81">
        <f>OZI19*3.04%</f>
        <v>1003.2</v>
      </c>
      <c r="OZM19" s="85">
        <v>225</v>
      </c>
      <c r="OZN19" s="105">
        <f>SUM(OZJ19:OZM19)</f>
        <v>2175.3000000000002</v>
      </c>
      <c r="OZO19" s="106"/>
      <c r="OZP19" s="86">
        <f>OZI19-OZN19</f>
        <v>30824.7</v>
      </c>
      <c r="OZQ19" s="84">
        <v>5</v>
      </c>
      <c r="OZR19" s="34" t="s">
        <v>169</v>
      </c>
      <c r="OZS19" s="35" t="s">
        <v>128</v>
      </c>
      <c r="OZT19" s="35" t="s">
        <v>170</v>
      </c>
      <c r="OZU19" s="35" t="s">
        <v>149</v>
      </c>
      <c r="OZV19" s="33" t="s">
        <v>14</v>
      </c>
      <c r="OZW19" s="36">
        <v>44774</v>
      </c>
      <c r="OZX19" s="36">
        <v>44958</v>
      </c>
      <c r="OZY19" s="27">
        <v>33000</v>
      </c>
      <c r="OZZ19" s="85">
        <f>OZY19*0.0287</f>
        <v>947.1</v>
      </c>
      <c r="PAA19" s="81">
        <v>0</v>
      </c>
      <c r="PAB19" s="81">
        <f>OZY19*3.04%</f>
        <v>1003.2</v>
      </c>
      <c r="PAC19" s="85">
        <v>225</v>
      </c>
      <c r="PAD19" s="105">
        <f>SUM(OZZ19:PAC19)</f>
        <v>2175.3000000000002</v>
      </c>
      <c r="PAE19" s="106"/>
      <c r="PAF19" s="86">
        <f>OZY19-PAD19</f>
        <v>30824.7</v>
      </c>
      <c r="PAG19" s="84">
        <v>5</v>
      </c>
      <c r="PAH19" s="34" t="s">
        <v>169</v>
      </c>
      <c r="PAI19" s="35" t="s">
        <v>128</v>
      </c>
      <c r="PAJ19" s="35" t="s">
        <v>170</v>
      </c>
      <c r="PAK19" s="35" t="s">
        <v>149</v>
      </c>
      <c r="PAL19" s="33" t="s">
        <v>14</v>
      </c>
      <c r="PAM19" s="36">
        <v>44774</v>
      </c>
      <c r="PAN19" s="36">
        <v>44958</v>
      </c>
      <c r="PAO19" s="27">
        <v>33000</v>
      </c>
      <c r="PAP19" s="85">
        <f>PAO19*0.0287</f>
        <v>947.1</v>
      </c>
      <c r="PAQ19" s="81">
        <v>0</v>
      </c>
      <c r="PAR19" s="81">
        <f>PAO19*3.04%</f>
        <v>1003.2</v>
      </c>
      <c r="PAS19" s="85">
        <v>225</v>
      </c>
      <c r="PAT19" s="105">
        <f>SUM(PAP19:PAS19)</f>
        <v>2175.3000000000002</v>
      </c>
      <c r="PAU19" s="106"/>
      <c r="PAV19" s="86">
        <f>PAO19-PAT19</f>
        <v>30824.7</v>
      </c>
      <c r="PAW19" s="84">
        <v>5</v>
      </c>
      <c r="PAX19" s="34" t="s">
        <v>169</v>
      </c>
      <c r="PAY19" s="35" t="s">
        <v>128</v>
      </c>
      <c r="PAZ19" s="35" t="s">
        <v>170</v>
      </c>
      <c r="PBA19" s="35" t="s">
        <v>149</v>
      </c>
      <c r="PBB19" s="33" t="s">
        <v>14</v>
      </c>
      <c r="PBC19" s="36">
        <v>44774</v>
      </c>
      <c r="PBD19" s="36">
        <v>44958</v>
      </c>
      <c r="PBE19" s="27">
        <v>33000</v>
      </c>
      <c r="PBF19" s="85">
        <f>PBE19*0.0287</f>
        <v>947.1</v>
      </c>
      <c r="PBG19" s="81">
        <v>0</v>
      </c>
      <c r="PBH19" s="81">
        <f>PBE19*3.04%</f>
        <v>1003.2</v>
      </c>
      <c r="PBI19" s="85">
        <v>225</v>
      </c>
      <c r="PBJ19" s="105">
        <f>SUM(PBF19:PBI19)</f>
        <v>2175.3000000000002</v>
      </c>
      <c r="PBK19" s="106"/>
      <c r="PBL19" s="86">
        <f>PBE19-PBJ19</f>
        <v>30824.7</v>
      </c>
      <c r="PBM19" s="84">
        <v>5</v>
      </c>
      <c r="PBN19" s="34" t="s">
        <v>169</v>
      </c>
      <c r="PBO19" s="35" t="s">
        <v>128</v>
      </c>
      <c r="PBP19" s="35" t="s">
        <v>170</v>
      </c>
      <c r="PBQ19" s="35" t="s">
        <v>149</v>
      </c>
      <c r="PBR19" s="33" t="s">
        <v>14</v>
      </c>
      <c r="PBS19" s="36">
        <v>44774</v>
      </c>
      <c r="PBT19" s="36">
        <v>44958</v>
      </c>
      <c r="PBU19" s="27">
        <v>33000</v>
      </c>
      <c r="PBV19" s="85">
        <f>PBU19*0.0287</f>
        <v>947.1</v>
      </c>
      <c r="PBW19" s="81">
        <v>0</v>
      </c>
      <c r="PBX19" s="81">
        <f>PBU19*3.04%</f>
        <v>1003.2</v>
      </c>
      <c r="PBY19" s="85">
        <v>225</v>
      </c>
      <c r="PBZ19" s="105">
        <f>SUM(PBV19:PBY19)</f>
        <v>2175.3000000000002</v>
      </c>
      <c r="PCA19" s="106"/>
      <c r="PCB19" s="86">
        <f>PBU19-PBZ19</f>
        <v>30824.7</v>
      </c>
      <c r="PCC19" s="84">
        <v>5</v>
      </c>
      <c r="PCD19" s="34" t="s">
        <v>169</v>
      </c>
      <c r="PCE19" s="35" t="s">
        <v>128</v>
      </c>
      <c r="PCF19" s="35" t="s">
        <v>170</v>
      </c>
      <c r="PCG19" s="35" t="s">
        <v>149</v>
      </c>
      <c r="PCH19" s="33" t="s">
        <v>14</v>
      </c>
      <c r="PCI19" s="36">
        <v>44774</v>
      </c>
      <c r="PCJ19" s="36">
        <v>44958</v>
      </c>
      <c r="PCK19" s="27">
        <v>33000</v>
      </c>
      <c r="PCL19" s="85">
        <f>PCK19*0.0287</f>
        <v>947.1</v>
      </c>
      <c r="PCM19" s="81">
        <v>0</v>
      </c>
      <c r="PCN19" s="81">
        <f>PCK19*3.04%</f>
        <v>1003.2</v>
      </c>
      <c r="PCO19" s="85">
        <v>225</v>
      </c>
      <c r="PCP19" s="105">
        <f>SUM(PCL19:PCO19)</f>
        <v>2175.3000000000002</v>
      </c>
      <c r="PCQ19" s="106"/>
      <c r="PCR19" s="86">
        <f>PCK19-PCP19</f>
        <v>30824.7</v>
      </c>
      <c r="PCS19" s="84">
        <v>5</v>
      </c>
      <c r="PCT19" s="34" t="s">
        <v>169</v>
      </c>
      <c r="PCU19" s="35" t="s">
        <v>128</v>
      </c>
      <c r="PCV19" s="35" t="s">
        <v>170</v>
      </c>
      <c r="PCW19" s="35" t="s">
        <v>149</v>
      </c>
      <c r="PCX19" s="33" t="s">
        <v>14</v>
      </c>
      <c r="PCY19" s="36">
        <v>44774</v>
      </c>
      <c r="PCZ19" s="36">
        <v>44958</v>
      </c>
      <c r="PDA19" s="27">
        <v>33000</v>
      </c>
      <c r="PDB19" s="85">
        <f>PDA19*0.0287</f>
        <v>947.1</v>
      </c>
      <c r="PDC19" s="81">
        <v>0</v>
      </c>
      <c r="PDD19" s="81">
        <f>PDA19*3.04%</f>
        <v>1003.2</v>
      </c>
      <c r="PDE19" s="85">
        <v>225</v>
      </c>
      <c r="PDF19" s="105">
        <f>SUM(PDB19:PDE19)</f>
        <v>2175.3000000000002</v>
      </c>
      <c r="PDG19" s="106"/>
      <c r="PDH19" s="86">
        <f>PDA19-PDF19</f>
        <v>30824.7</v>
      </c>
      <c r="PDI19" s="84">
        <v>5</v>
      </c>
      <c r="PDJ19" s="34" t="s">
        <v>169</v>
      </c>
      <c r="PDK19" s="35" t="s">
        <v>128</v>
      </c>
      <c r="PDL19" s="35" t="s">
        <v>170</v>
      </c>
      <c r="PDM19" s="35" t="s">
        <v>149</v>
      </c>
      <c r="PDN19" s="33" t="s">
        <v>14</v>
      </c>
      <c r="PDO19" s="36">
        <v>44774</v>
      </c>
      <c r="PDP19" s="36">
        <v>44958</v>
      </c>
      <c r="PDQ19" s="27">
        <v>33000</v>
      </c>
      <c r="PDR19" s="85">
        <f>PDQ19*0.0287</f>
        <v>947.1</v>
      </c>
      <c r="PDS19" s="81">
        <v>0</v>
      </c>
      <c r="PDT19" s="81">
        <f>PDQ19*3.04%</f>
        <v>1003.2</v>
      </c>
      <c r="PDU19" s="85">
        <v>225</v>
      </c>
      <c r="PDV19" s="105">
        <f>SUM(PDR19:PDU19)</f>
        <v>2175.3000000000002</v>
      </c>
      <c r="PDW19" s="106"/>
      <c r="PDX19" s="86">
        <f>PDQ19-PDV19</f>
        <v>30824.7</v>
      </c>
      <c r="PDY19" s="84">
        <v>5</v>
      </c>
      <c r="PDZ19" s="34" t="s">
        <v>169</v>
      </c>
      <c r="PEA19" s="35" t="s">
        <v>128</v>
      </c>
      <c r="PEB19" s="35" t="s">
        <v>170</v>
      </c>
      <c r="PEC19" s="35" t="s">
        <v>149</v>
      </c>
      <c r="PED19" s="33" t="s">
        <v>14</v>
      </c>
      <c r="PEE19" s="36">
        <v>44774</v>
      </c>
      <c r="PEF19" s="36">
        <v>44958</v>
      </c>
      <c r="PEG19" s="27">
        <v>33000</v>
      </c>
      <c r="PEH19" s="85">
        <f>PEG19*0.0287</f>
        <v>947.1</v>
      </c>
      <c r="PEI19" s="81">
        <v>0</v>
      </c>
      <c r="PEJ19" s="81">
        <f>PEG19*3.04%</f>
        <v>1003.2</v>
      </c>
      <c r="PEK19" s="85">
        <v>225</v>
      </c>
      <c r="PEL19" s="105">
        <f>SUM(PEH19:PEK19)</f>
        <v>2175.3000000000002</v>
      </c>
      <c r="PEM19" s="106"/>
      <c r="PEN19" s="86">
        <f>PEG19-PEL19</f>
        <v>30824.7</v>
      </c>
      <c r="PEO19" s="84">
        <v>5</v>
      </c>
      <c r="PEP19" s="34" t="s">
        <v>169</v>
      </c>
      <c r="PEQ19" s="35" t="s">
        <v>128</v>
      </c>
      <c r="PER19" s="35" t="s">
        <v>170</v>
      </c>
      <c r="PES19" s="35" t="s">
        <v>149</v>
      </c>
      <c r="PET19" s="33" t="s">
        <v>14</v>
      </c>
      <c r="PEU19" s="36">
        <v>44774</v>
      </c>
      <c r="PEV19" s="36">
        <v>44958</v>
      </c>
      <c r="PEW19" s="27">
        <v>33000</v>
      </c>
      <c r="PEX19" s="85">
        <f>PEW19*0.0287</f>
        <v>947.1</v>
      </c>
      <c r="PEY19" s="81">
        <v>0</v>
      </c>
      <c r="PEZ19" s="81">
        <f>PEW19*3.04%</f>
        <v>1003.2</v>
      </c>
      <c r="PFA19" s="85">
        <v>225</v>
      </c>
      <c r="PFB19" s="105">
        <f>SUM(PEX19:PFA19)</f>
        <v>2175.3000000000002</v>
      </c>
      <c r="PFC19" s="106"/>
      <c r="PFD19" s="86">
        <f>PEW19-PFB19</f>
        <v>30824.7</v>
      </c>
      <c r="PFE19" s="84">
        <v>5</v>
      </c>
      <c r="PFF19" s="34" t="s">
        <v>169</v>
      </c>
      <c r="PFG19" s="35" t="s">
        <v>128</v>
      </c>
      <c r="PFH19" s="35" t="s">
        <v>170</v>
      </c>
      <c r="PFI19" s="35" t="s">
        <v>149</v>
      </c>
      <c r="PFJ19" s="33" t="s">
        <v>14</v>
      </c>
      <c r="PFK19" s="36">
        <v>44774</v>
      </c>
      <c r="PFL19" s="36">
        <v>44958</v>
      </c>
      <c r="PFM19" s="27">
        <v>33000</v>
      </c>
      <c r="PFN19" s="85">
        <f>PFM19*0.0287</f>
        <v>947.1</v>
      </c>
      <c r="PFO19" s="81">
        <v>0</v>
      </c>
      <c r="PFP19" s="81">
        <f>PFM19*3.04%</f>
        <v>1003.2</v>
      </c>
      <c r="PFQ19" s="85">
        <v>225</v>
      </c>
      <c r="PFR19" s="105">
        <f>SUM(PFN19:PFQ19)</f>
        <v>2175.3000000000002</v>
      </c>
      <c r="PFS19" s="106"/>
      <c r="PFT19" s="86">
        <f>PFM19-PFR19</f>
        <v>30824.7</v>
      </c>
      <c r="PFU19" s="84">
        <v>5</v>
      </c>
      <c r="PFV19" s="34" t="s">
        <v>169</v>
      </c>
      <c r="PFW19" s="35" t="s">
        <v>128</v>
      </c>
      <c r="PFX19" s="35" t="s">
        <v>170</v>
      </c>
      <c r="PFY19" s="35" t="s">
        <v>149</v>
      </c>
      <c r="PFZ19" s="33" t="s">
        <v>14</v>
      </c>
      <c r="PGA19" s="36">
        <v>44774</v>
      </c>
      <c r="PGB19" s="36">
        <v>44958</v>
      </c>
      <c r="PGC19" s="27">
        <v>33000</v>
      </c>
      <c r="PGD19" s="85">
        <f>PGC19*0.0287</f>
        <v>947.1</v>
      </c>
      <c r="PGE19" s="81">
        <v>0</v>
      </c>
      <c r="PGF19" s="81">
        <f>PGC19*3.04%</f>
        <v>1003.2</v>
      </c>
      <c r="PGG19" s="85">
        <v>225</v>
      </c>
      <c r="PGH19" s="105">
        <f>SUM(PGD19:PGG19)</f>
        <v>2175.3000000000002</v>
      </c>
      <c r="PGI19" s="106"/>
      <c r="PGJ19" s="86">
        <f>PGC19-PGH19</f>
        <v>30824.7</v>
      </c>
      <c r="PGK19" s="84">
        <v>5</v>
      </c>
      <c r="PGL19" s="34" t="s">
        <v>169</v>
      </c>
      <c r="PGM19" s="35" t="s">
        <v>128</v>
      </c>
      <c r="PGN19" s="35" t="s">
        <v>170</v>
      </c>
      <c r="PGO19" s="35" t="s">
        <v>149</v>
      </c>
      <c r="PGP19" s="33" t="s">
        <v>14</v>
      </c>
      <c r="PGQ19" s="36">
        <v>44774</v>
      </c>
      <c r="PGR19" s="36">
        <v>44958</v>
      </c>
      <c r="PGS19" s="27">
        <v>33000</v>
      </c>
      <c r="PGT19" s="85">
        <f>PGS19*0.0287</f>
        <v>947.1</v>
      </c>
      <c r="PGU19" s="81">
        <v>0</v>
      </c>
      <c r="PGV19" s="81">
        <f>PGS19*3.04%</f>
        <v>1003.2</v>
      </c>
      <c r="PGW19" s="85">
        <v>225</v>
      </c>
      <c r="PGX19" s="105">
        <f>SUM(PGT19:PGW19)</f>
        <v>2175.3000000000002</v>
      </c>
      <c r="PGY19" s="106"/>
      <c r="PGZ19" s="86">
        <f>PGS19-PGX19</f>
        <v>30824.7</v>
      </c>
      <c r="PHA19" s="84">
        <v>5</v>
      </c>
      <c r="PHB19" s="34" t="s">
        <v>169</v>
      </c>
      <c r="PHC19" s="35" t="s">
        <v>128</v>
      </c>
      <c r="PHD19" s="35" t="s">
        <v>170</v>
      </c>
      <c r="PHE19" s="35" t="s">
        <v>149</v>
      </c>
      <c r="PHF19" s="33" t="s">
        <v>14</v>
      </c>
      <c r="PHG19" s="36">
        <v>44774</v>
      </c>
      <c r="PHH19" s="36">
        <v>44958</v>
      </c>
      <c r="PHI19" s="27">
        <v>33000</v>
      </c>
      <c r="PHJ19" s="85">
        <f>PHI19*0.0287</f>
        <v>947.1</v>
      </c>
      <c r="PHK19" s="81">
        <v>0</v>
      </c>
      <c r="PHL19" s="81">
        <f>PHI19*3.04%</f>
        <v>1003.2</v>
      </c>
      <c r="PHM19" s="85">
        <v>225</v>
      </c>
      <c r="PHN19" s="105">
        <f>SUM(PHJ19:PHM19)</f>
        <v>2175.3000000000002</v>
      </c>
      <c r="PHO19" s="106"/>
      <c r="PHP19" s="86">
        <f>PHI19-PHN19</f>
        <v>30824.7</v>
      </c>
      <c r="PHQ19" s="84">
        <v>5</v>
      </c>
      <c r="PHR19" s="34" t="s">
        <v>169</v>
      </c>
      <c r="PHS19" s="35" t="s">
        <v>128</v>
      </c>
      <c r="PHT19" s="35" t="s">
        <v>170</v>
      </c>
      <c r="PHU19" s="35" t="s">
        <v>149</v>
      </c>
      <c r="PHV19" s="33" t="s">
        <v>14</v>
      </c>
      <c r="PHW19" s="36">
        <v>44774</v>
      </c>
      <c r="PHX19" s="36">
        <v>44958</v>
      </c>
      <c r="PHY19" s="27">
        <v>33000</v>
      </c>
      <c r="PHZ19" s="85">
        <f>PHY19*0.0287</f>
        <v>947.1</v>
      </c>
      <c r="PIA19" s="81">
        <v>0</v>
      </c>
      <c r="PIB19" s="81">
        <f>PHY19*3.04%</f>
        <v>1003.2</v>
      </c>
      <c r="PIC19" s="85">
        <v>225</v>
      </c>
      <c r="PID19" s="105">
        <f>SUM(PHZ19:PIC19)</f>
        <v>2175.3000000000002</v>
      </c>
      <c r="PIE19" s="106"/>
      <c r="PIF19" s="86">
        <f>PHY19-PID19</f>
        <v>30824.7</v>
      </c>
      <c r="PIG19" s="84">
        <v>5</v>
      </c>
      <c r="PIH19" s="34" t="s">
        <v>169</v>
      </c>
      <c r="PII19" s="35" t="s">
        <v>128</v>
      </c>
      <c r="PIJ19" s="35" t="s">
        <v>170</v>
      </c>
      <c r="PIK19" s="35" t="s">
        <v>149</v>
      </c>
      <c r="PIL19" s="33" t="s">
        <v>14</v>
      </c>
      <c r="PIM19" s="36">
        <v>44774</v>
      </c>
      <c r="PIN19" s="36">
        <v>44958</v>
      </c>
      <c r="PIO19" s="27">
        <v>33000</v>
      </c>
      <c r="PIP19" s="85">
        <f>PIO19*0.0287</f>
        <v>947.1</v>
      </c>
      <c r="PIQ19" s="81">
        <v>0</v>
      </c>
      <c r="PIR19" s="81">
        <f>PIO19*3.04%</f>
        <v>1003.2</v>
      </c>
      <c r="PIS19" s="85">
        <v>225</v>
      </c>
      <c r="PIT19" s="105">
        <f>SUM(PIP19:PIS19)</f>
        <v>2175.3000000000002</v>
      </c>
      <c r="PIU19" s="106"/>
      <c r="PIV19" s="86">
        <f>PIO19-PIT19</f>
        <v>30824.7</v>
      </c>
      <c r="PIW19" s="84">
        <v>5</v>
      </c>
      <c r="PIX19" s="34" t="s">
        <v>169</v>
      </c>
      <c r="PIY19" s="35" t="s">
        <v>128</v>
      </c>
      <c r="PIZ19" s="35" t="s">
        <v>170</v>
      </c>
      <c r="PJA19" s="35" t="s">
        <v>149</v>
      </c>
      <c r="PJB19" s="33" t="s">
        <v>14</v>
      </c>
      <c r="PJC19" s="36">
        <v>44774</v>
      </c>
      <c r="PJD19" s="36">
        <v>44958</v>
      </c>
      <c r="PJE19" s="27">
        <v>33000</v>
      </c>
      <c r="PJF19" s="85">
        <f>PJE19*0.0287</f>
        <v>947.1</v>
      </c>
      <c r="PJG19" s="81">
        <v>0</v>
      </c>
      <c r="PJH19" s="81">
        <f>PJE19*3.04%</f>
        <v>1003.2</v>
      </c>
      <c r="PJI19" s="85">
        <v>225</v>
      </c>
      <c r="PJJ19" s="105">
        <f>SUM(PJF19:PJI19)</f>
        <v>2175.3000000000002</v>
      </c>
      <c r="PJK19" s="106"/>
      <c r="PJL19" s="86">
        <f>PJE19-PJJ19</f>
        <v>30824.7</v>
      </c>
      <c r="PJM19" s="84">
        <v>5</v>
      </c>
      <c r="PJN19" s="34" t="s">
        <v>169</v>
      </c>
      <c r="PJO19" s="35" t="s">
        <v>128</v>
      </c>
      <c r="PJP19" s="35" t="s">
        <v>170</v>
      </c>
      <c r="PJQ19" s="35" t="s">
        <v>149</v>
      </c>
      <c r="PJR19" s="33" t="s">
        <v>14</v>
      </c>
      <c r="PJS19" s="36">
        <v>44774</v>
      </c>
      <c r="PJT19" s="36">
        <v>44958</v>
      </c>
      <c r="PJU19" s="27">
        <v>33000</v>
      </c>
      <c r="PJV19" s="85">
        <f>PJU19*0.0287</f>
        <v>947.1</v>
      </c>
      <c r="PJW19" s="81">
        <v>0</v>
      </c>
      <c r="PJX19" s="81">
        <f>PJU19*3.04%</f>
        <v>1003.2</v>
      </c>
      <c r="PJY19" s="85">
        <v>225</v>
      </c>
      <c r="PJZ19" s="105">
        <f>SUM(PJV19:PJY19)</f>
        <v>2175.3000000000002</v>
      </c>
      <c r="PKA19" s="106"/>
      <c r="PKB19" s="86">
        <f>PJU19-PJZ19</f>
        <v>30824.7</v>
      </c>
      <c r="PKC19" s="84">
        <v>5</v>
      </c>
      <c r="PKD19" s="34" t="s">
        <v>169</v>
      </c>
      <c r="PKE19" s="35" t="s">
        <v>128</v>
      </c>
      <c r="PKF19" s="35" t="s">
        <v>170</v>
      </c>
      <c r="PKG19" s="35" t="s">
        <v>149</v>
      </c>
      <c r="PKH19" s="33" t="s">
        <v>14</v>
      </c>
      <c r="PKI19" s="36">
        <v>44774</v>
      </c>
      <c r="PKJ19" s="36">
        <v>44958</v>
      </c>
      <c r="PKK19" s="27">
        <v>33000</v>
      </c>
      <c r="PKL19" s="85">
        <f>PKK19*0.0287</f>
        <v>947.1</v>
      </c>
      <c r="PKM19" s="81">
        <v>0</v>
      </c>
      <c r="PKN19" s="81">
        <f>PKK19*3.04%</f>
        <v>1003.2</v>
      </c>
      <c r="PKO19" s="85">
        <v>225</v>
      </c>
      <c r="PKP19" s="105">
        <f>SUM(PKL19:PKO19)</f>
        <v>2175.3000000000002</v>
      </c>
      <c r="PKQ19" s="106"/>
      <c r="PKR19" s="86">
        <f>PKK19-PKP19</f>
        <v>30824.7</v>
      </c>
      <c r="PKS19" s="84">
        <v>5</v>
      </c>
      <c r="PKT19" s="34" t="s">
        <v>169</v>
      </c>
      <c r="PKU19" s="35" t="s">
        <v>128</v>
      </c>
      <c r="PKV19" s="35" t="s">
        <v>170</v>
      </c>
      <c r="PKW19" s="35" t="s">
        <v>149</v>
      </c>
      <c r="PKX19" s="33" t="s">
        <v>14</v>
      </c>
      <c r="PKY19" s="36">
        <v>44774</v>
      </c>
      <c r="PKZ19" s="36">
        <v>44958</v>
      </c>
      <c r="PLA19" s="27">
        <v>33000</v>
      </c>
      <c r="PLB19" s="85">
        <f>PLA19*0.0287</f>
        <v>947.1</v>
      </c>
      <c r="PLC19" s="81">
        <v>0</v>
      </c>
      <c r="PLD19" s="81">
        <f>PLA19*3.04%</f>
        <v>1003.2</v>
      </c>
      <c r="PLE19" s="85">
        <v>225</v>
      </c>
      <c r="PLF19" s="105">
        <f>SUM(PLB19:PLE19)</f>
        <v>2175.3000000000002</v>
      </c>
      <c r="PLG19" s="106"/>
      <c r="PLH19" s="86">
        <f>PLA19-PLF19</f>
        <v>30824.7</v>
      </c>
      <c r="PLI19" s="84">
        <v>5</v>
      </c>
      <c r="PLJ19" s="34" t="s">
        <v>169</v>
      </c>
      <c r="PLK19" s="35" t="s">
        <v>128</v>
      </c>
      <c r="PLL19" s="35" t="s">
        <v>170</v>
      </c>
      <c r="PLM19" s="35" t="s">
        <v>149</v>
      </c>
      <c r="PLN19" s="33" t="s">
        <v>14</v>
      </c>
      <c r="PLO19" s="36">
        <v>44774</v>
      </c>
      <c r="PLP19" s="36">
        <v>44958</v>
      </c>
      <c r="PLQ19" s="27">
        <v>33000</v>
      </c>
      <c r="PLR19" s="85">
        <f>PLQ19*0.0287</f>
        <v>947.1</v>
      </c>
      <c r="PLS19" s="81">
        <v>0</v>
      </c>
      <c r="PLT19" s="81">
        <f>PLQ19*3.04%</f>
        <v>1003.2</v>
      </c>
      <c r="PLU19" s="85">
        <v>225</v>
      </c>
      <c r="PLV19" s="105">
        <f>SUM(PLR19:PLU19)</f>
        <v>2175.3000000000002</v>
      </c>
      <c r="PLW19" s="106"/>
      <c r="PLX19" s="86">
        <f>PLQ19-PLV19</f>
        <v>30824.7</v>
      </c>
      <c r="PLY19" s="84">
        <v>5</v>
      </c>
      <c r="PLZ19" s="34" t="s">
        <v>169</v>
      </c>
      <c r="PMA19" s="35" t="s">
        <v>128</v>
      </c>
      <c r="PMB19" s="35" t="s">
        <v>170</v>
      </c>
      <c r="PMC19" s="35" t="s">
        <v>149</v>
      </c>
      <c r="PMD19" s="33" t="s">
        <v>14</v>
      </c>
      <c r="PME19" s="36">
        <v>44774</v>
      </c>
      <c r="PMF19" s="36">
        <v>44958</v>
      </c>
      <c r="PMG19" s="27">
        <v>33000</v>
      </c>
      <c r="PMH19" s="85">
        <f>PMG19*0.0287</f>
        <v>947.1</v>
      </c>
      <c r="PMI19" s="81">
        <v>0</v>
      </c>
      <c r="PMJ19" s="81">
        <f>PMG19*3.04%</f>
        <v>1003.2</v>
      </c>
      <c r="PMK19" s="85">
        <v>225</v>
      </c>
      <c r="PML19" s="105">
        <f>SUM(PMH19:PMK19)</f>
        <v>2175.3000000000002</v>
      </c>
      <c r="PMM19" s="106"/>
      <c r="PMN19" s="86">
        <f>PMG19-PML19</f>
        <v>30824.7</v>
      </c>
      <c r="PMO19" s="84">
        <v>5</v>
      </c>
      <c r="PMP19" s="34" t="s">
        <v>169</v>
      </c>
      <c r="PMQ19" s="35" t="s">
        <v>128</v>
      </c>
      <c r="PMR19" s="35" t="s">
        <v>170</v>
      </c>
      <c r="PMS19" s="35" t="s">
        <v>149</v>
      </c>
      <c r="PMT19" s="33" t="s">
        <v>14</v>
      </c>
      <c r="PMU19" s="36">
        <v>44774</v>
      </c>
      <c r="PMV19" s="36">
        <v>44958</v>
      </c>
      <c r="PMW19" s="27">
        <v>33000</v>
      </c>
      <c r="PMX19" s="85">
        <f>PMW19*0.0287</f>
        <v>947.1</v>
      </c>
      <c r="PMY19" s="81">
        <v>0</v>
      </c>
      <c r="PMZ19" s="81">
        <f>PMW19*3.04%</f>
        <v>1003.2</v>
      </c>
      <c r="PNA19" s="85">
        <v>225</v>
      </c>
      <c r="PNB19" s="105">
        <f>SUM(PMX19:PNA19)</f>
        <v>2175.3000000000002</v>
      </c>
      <c r="PNC19" s="106"/>
      <c r="PND19" s="86">
        <f>PMW19-PNB19</f>
        <v>30824.7</v>
      </c>
      <c r="PNE19" s="84">
        <v>5</v>
      </c>
      <c r="PNF19" s="34" t="s">
        <v>169</v>
      </c>
      <c r="PNG19" s="35" t="s">
        <v>128</v>
      </c>
      <c r="PNH19" s="35" t="s">
        <v>170</v>
      </c>
      <c r="PNI19" s="35" t="s">
        <v>149</v>
      </c>
      <c r="PNJ19" s="33" t="s">
        <v>14</v>
      </c>
      <c r="PNK19" s="36">
        <v>44774</v>
      </c>
      <c r="PNL19" s="36">
        <v>44958</v>
      </c>
      <c r="PNM19" s="27">
        <v>33000</v>
      </c>
      <c r="PNN19" s="85">
        <f>PNM19*0.0287</f>
        <v>947.1</v>
      </c>
      <c r="PNO19" s="81">
        <v>0</v>
      </c>
      <c r="PNP19" s="81">
        <f>PNM19*3.04%</f>
        <v>1003.2</v>
      </c>
      <c r="PNQ19" s="85">
        <v>225</v>
      </c>
      <c r="PNR19" s="105">
        <f>SUM(PNN19:PNQ19)</f>
        <v>2175.3000000000002</v>
      </c>
      <c r="PNS19" s="106"/>
      <c r="PNT19" s="86">
        <f>PNM19-PNR19</f>
        <v>30824.7</v>
      </c>
      <c r="PNU19" s="84">
        <v>5</v>
      </c>
      <c r="PNV19" s="34" t="s">
        <v>169</v>
      </c>
      <c r="PNW19" s="35" t="s">
        <v>128</v>
      </c>
      <c r="PNX19" s="35" t="s">
        <v>170</v>
      </c>
      <c r="PNY19" s="35" t="s">
        <v>149</v>
      </c>
      <c r="PNZ19" s="33" t="s">
        <v>14</v>
      </c>
      <c r="POA19" s="36">
        <v>44774</v>
      </c>
      <c r="POB19" s="36">
        <v>44958</v>
      </c>
      <c r="POC19" s="27">
        <v>33000</v>
      </c>
      <c r="POD19" s="85">
        <f>POC19*0.0287</f>
        <v>947.1</v>
      </c>
      <c r="POE19" s="81">
        <v>0</v>
      </c>
      <c r="POF19" s="81">
        <f>POC19*3.04%</f>
        <v>1003.2</v>
      </c>
      <c r="POG19" s="85">
        <v>225</v>
      </c>
      <c r="POH19" s="105">
        <f>SUM(POD19:POG19)</f>
        <v>2175.3000000000002</v>
      </c>
      <c r="POI19" s="106"/>
      <c r="POJ19" s="86">
        <f>POC19-POH19</f>
        <v>30824.7</v>
      </c>
      <c r="POK19" s="84">
        <v>5</v>
      </c>
      <c r="POL19" s="34" t="s">
        <v>169</v>
      </c>
      <c r="POM19" s="35" t="s">
        <v>128</v>
      </c>
      <c r="PON19" s="35" t="s">
        <v>170</v>
      </c>
      <c r="POO19" s="35" t="s">
        <v>149</v>
      </c>
      <c r="POP19" s="33" t="s">
        <v>14</v>
      </c>
      <c r="POQ19" s="36">
        <v>44774</v>
      </c>
      <c r="POR19" s="36">
        <v>44958</v>
      </c>
      <c r="POS19" s="27">
        <v>33000</v>
      </c>
      <c r="POT19" s="85">
        <f>POS19*0.0287</f>
        <v>947.1</v>
      </c>
      <c r="POU19" s="81">
        <v>0</v>
      </c>
      <c r="POV19" s="81">
        <f>POS19*3.04%</f>
        <v>1003.2</v>
      </c>
      <c r="POW19" s="85">
        <v>225</v>
      </c>
      <c r="POX19" s="105">
        <f>SUM(POT19:POW19)</f>
        <v>2175.3000000000002</v>
      </c>
      <c r="POY19" s="106"/>
      <c r="POZ19" s="86">
        <f>POS19-POX19</f>
        <v>30824.7</v>
      </c>
      <c r="PPA19" s="84">
        <v>5</v>
      </c>
      <c r="PPB19" s="34" t="s">
        <v>169</v>
      </c>
      <c r="PPC19" s="35" t="s">
        <v>128</v>
      </c>
      <c r="PPD19" s="35" t="s">
        <v>170</v>
      </c>
      <c r="PPE19" s="35" t="s">
        <v>149</v>
      </c>
      <c r="PPF19" s="33" t="s">
        <v>14</v>
      </c>
      <c r="PPG19" s="36">
        <v>44774</v>
      </c>
      <c r="PPH19" s="36">
        <v>44958</v>
      </c>
      <c r="PPI19" s="27">
        <v>33000</v>
      </c>
      <c r="PPJ19" s="85">
        <f>PPI19*0.0287</f>
        <v>947.1</v>
      </c>
      <c r="PPK19" s="81">
        <v>0</v>
      </c>
      <c r="PPL19" s="81">
        <f>PPI19*3.04%</f>
        <v>1003.2</v>
      </c>
      <c r="PPM19" s="85">
        <v>225</v>
      </c>
      <c r="PPN19" s="105">
        <f>SUM(PPJ19:PPM19)</f>
        <v>2175.3000000000002</v>
      </c>
      <c r="PPO19" s="106"/>
      <c r="PPP19" s="86">
        <f>PPI19-PPN19</f>
        <v>30824.7</v>
      </c>
      <c r="PPQ19" s="84">
        <v>5</v>
      </c>
      <c r="PPR19" s="34" t="s">
        <v>169</v>
      </c>
      <c r="PPS19" s="35" t="s">
        <v>128</v>
      </c>
      <c r="PPT19" s="35" t="s">
        <v>170</v>
      </c>
      <c r="PPU19" s="35" t="s">
        <v>149</v>
      </c>
      <c r="PPV19" s="33" t="s">
        <v>14</v>
      </c>
      <c r="PPW19" s="36">
        <v>44774</v>
      </c>
      <c r="PPX19" s="36">
        <v>44958</v>
      </c>
      <c r="PPY19" s="27">
        <v>33000</v>
      </c>
      <c r="PPZ19" s="85">
        <f>PPY19*0.0287</f>
        <v>947.1</v>
      </c>
      <c r="PQA19" s="81">
        <v>0</v>
      </c>
      <c r="PQB19" s="81">
        <f>PPY19*3.04%</f>
        <v>1003.2</v>
      </c>
      <c r="PQC19" s="85">
        <v>225</v>
      </c>
      <c r="PQD19" s="105">
        <f>SUM(PPZ19:PQC19)</f>
        <v>2175.3000000000002</v>
      </c>
      <c r="PQE19" s="106"/>
      <c r="PQF19" s="86">
        <f>PPY19-PQD19</f>
        <v>30824.7</v>
      </c>
      <c r="PQG19" s="84">
        <v>5</v>
      </c>
      <c r="PQH19" s="34" t="s">
        <v>169</v>
      </c>
      <c r="PQI19" s="35" t="s">
        <v>128</v>
      </c>
      <c r="PQJ19" s="35" t="s">
        <v>170</v>
      </c>
      <c r="PQK19" s="35" t="s">
        <v>149</v>
      </c>
      <c r="PQL19" s="33" t="s">
        <v>14</v>
      </c>
      <c r="PQM19" s="36">
        <v>44774</v>
      </c>
      <c r="PQN19" s="36">
        <v>44958</v>
      </c>
      <c r="PQO19" s="27">
        <v>33000</v>
      </c>
      <c r="PQP19" s="85">
        <f>PQO19*0.0287</f>
        <v>947.1</v>
      </c>
      <c r="PQQ19" s="81">
        <v>0</v>
      </c>
      <c r="PQR19" s="81">
        <f>PQO19*3.04%</f>
        <v>1003.2</v>
      </c>
      <c r="PQS19" s="85">
        <v>225</v>
      </c>
      <c r="PQT19" s="105">
        <f>SUM(PQP19:PQS19)</f>
        <v>2175.3000000000002</v>
      </c>
      <c r="PQU19" s="106"/>
      <c r="PQV19" s="86">
        <f>PQO19-PQT19</f>
        <v>30824.7</v>
      </c>
      <c r="PQW19" s="84">
        <v>5</v>
      </c>
      <c r="PQX19" s="34" t="s">
        <v>169</v>
      </c>
      <c r="PQY19" s="35" t="s">
        <v>128</v>
      </c>
      <c r="PQZ19" s="35" t="s">
        <v>170</v>
      </c>
      <c r="PRA19" s="35" t="s">
        <v>149</v>
      </c>
      <c r="PRB19" s="33" t="s">
        <v>14</v>
      </c>
      <c r="PRC19" s="36">
        <v>44774</v>
      </c>
      <c r="PRD19" s="36">
        <v>44958</v>
      </c>
      <c r="PRE19" s="27">
        <v>33000</v>
      </c>
      <c r="PRF19" s="85">
        <f>PRE19*0.0287</f>
        <v>947.1</v>
      </c>
      <c r="PRG19" s="81">
        <v>0</v>
      </c>
      <c r="PRH19" s="81">
        <f>PRE19*3.04%</f>
        <v>1003.2</v>
      </c>
      <c r="PRI19" s="85">
        <v>225</v>
      </c>
      <c r="PRJ19" s="105">
        <f>SUM(PRF19:PRI19)</f>
        <v>2175.3000000000002</v>
      </c>
      <c r="PRK19" s="106"/>
      <c r="PRL19" s="86">
        <f>PRE19-PRJ19</f>
        <v>30824.7</v>
      </c>
      <c r="PRM19" s="84">
        <v>5</v>
      </c>
      <c r="PRN19" s="34" t="s">
        <v>169</v>
      </c>
      <c r="PRO19" s="35" t="s">
        <v>128</v>
      </c>
      <c r="PRP19" s="35" t="s">
        <v>170</v>
      </c>
      <c r="PRQ19" s="35" t="s">
        <v>149</v>
      </c>
      <c r="PRR19" s="33" t="s">
        <v>14</v>
      </c>
      <c r="PRS19" s="36">
        <v>44774</v>
      </c>
      <c r="PRT19" s="36">
        <v>44958</v>
      </c>
      <c r="PRU19" s="27">
        <v>33000</v>
      </c>
      <c r="PRV19" s="85">
        <f>PRU19*0.0287</f>
        <v>947.1</v>
      </c>
      <c r="PRW19" s="81">
        <v>0</v>
      </c>
      <c r="PRX19" s="81">
        <f>PRU19*3.04%</f>
        <v>1003.2</v>
      </c>
      <c r="PRY19" s="85">
        <v>225</v>
      </c>
      <c r="PRZ19" s="105">
        <f>SUM(PRV19:PRY19)</f>
        <v>2175.3000000000002</v>
      </c>
      <c r="PSA19" s="106"/>
      <c r="PSB19" s="86">
        <f>PRU19-PRZ19</f>
        <v>30824.7</v>
      </c>
      <c r="PSC19" s="84">
        <v>5</v>
      </c>
      <c r="PSD19" s="34" t="s">
        <v>169</v>
      </c>
      <c r="PSE19" s="35" t="s">
        <v>128</v>
      </c>
      <c r="PSF19" s="35" t="s">
        <v>170</v>
      </c>
      <c r="PSG19" s="35" t="s">
        <v>149</v>
      </c>
      <c r="PSH19" s="33" t="s">
        <v>14</v>
      </c>
      <c r="PSI19" s="36">
        <v>44774</v>
      </c>
      <c r="PSJ19" s="36">
        <v>44958</v>
      </c>
      <c r="PSK19" s="27">
        <v>33000</v>
      </c>
      <c r="PSL19" s="85">
        <f>PSK19*0.0287</f>
        <v>947.1</v>
      </c>
      <c r="PSM19" s="81">
        <v>0</v>
      </c>
      <c r="PSN19" s="81">
        <f>PSK19*3.04%</f>
        <v>1003.2</v>
      </c>
      <c r="PSO19" s="85">
        <v>225</v>
      </c>
      <c r="PSP19" s="105">
        <f>SUM(PSL19:PSO19)</f>
        <v>2175.3000000000002</v>
      </c>
      <c r="PSQ19" s="106"/>
      <c r="PSR19" s="86">
        <f>PSK19-PSP19</f>
        <v>30824.7</v>
      </c>
      <c r="PSS19" s="84">
        <v>5</v>
      </c>
      <c r="PST19" s="34" t="s">
        <v>169</v>
      </c>
      <c r="PSU19" s="35" t="s">
        <v>128</v>
      </c>
      <c r="PSV19" s="35" t="s">
        <v>170</v>
      </c>
      <c r="PSW19" s="35" t="s">
        <v>149</v>
      </c>
      <c r="PSX19" s="33" t="s">
        <v>14</v>
      </c>
      <c r="PSY19" s="36">
        <v>44774</v>
      </c>
      <c r="PSZ19" s="36">
        <v>44958</v>
      </c>
      <c r="PTA19" s="27">
        <v>33000</v>
      </c>
      <c r="PTB19" s="85">
        <f>PTA19*0.0287</f>
        <v>947.1</v>
      </c>
      <c r="PTC19" s="81">
        <v>0</v>
      </c>
      <c r="PTD19" s="81">
        <f>PTA19*3.04%</f>
        <v>1003.2</v>
      </c>
      <c r="PTE19" s="85">
        <v>225</v>
      </c>
      <c r="PTF19" s="105">
        <f>SUM(PTB19:PTE19)</f>
        <v>2175.3000000000002</v>
      </c>
      <c r="PTG19" s="106"/>
      <c r="PTH19" s="86">
        <f>PTA19-PTF19</f>
        <v>30824.7</v>
      </c>
      <c r="PTI19" s="84">
        <v>5</v>
      </c>
      <c r="PTJ19" s="34" t="s">
        <v>169</v>
      </c>
      <c r="PTK19" s="35" t="s">
        <v>128</v>
      </c>
      <c r="PTL19" s="35" t="s">
        <v>170</v>
      </c>
      <c r="PTM19" s="35" t="s">
        <v>149</v>
      </c>
      <c r="PTN19" s="33" t="s">
        <v>14</v>
      </c>
      <c r="PTO19" s="36">
        <v>44774</v>
      </c>
      <c r="PTP19" s="36">
        <v>44958</v>
      </c>
      <c r="PTQ19" s="27">
        <v>33000</v>
      </c>
      <c r="PTR19" s="85">
        <f>PTQ19*0.0287</f>
        <v>947.1</v>
      </c>
      <c r="PTS19" s="81">
        <v>0</v>
      </c>
      <c r="PTT19" s="81">
        <f>PTQ19*3.04%</f>
        <v>1003.2</v>
      </c>
      <c r="PTU19" s="85">
        <v>225</v>
      </c>
      <c r="PTV19" s="105">
        <f>SUM(PTR19:PTU19)</f>
        <v>2175.3000000000002</v>
      </c>
      <c r="PTW19" s="106"/>
      <c r="PTX19" s="86">
        <f>PTQ19-PTV19</f>
        <v>30824.7</v>
      </c>
      <c r="PTY19" s="84">
        <v>5</v>
      </c>
      <c r="PTZ19" s="34" t="s">
        <v>169</v>
      </c>
      <c r="PUA19" s="35" t="s">
        <v>128</v>
      </c>
      <c r="PUB19" s="35" t="s">
        <v>170</v>
      </c>
      <c r="PUC19" s="35" t="s">
        <v>149</v>
      </c>
      <c r="PUD19" s="33" t="s">
        <v>14</v>
      </c>
      <c r="PUE19" s="36">
        <v>44774</v>
      </c>
      <c r="PUF19" s="36">
        <v>44958</v>
      </c>
      <c r="PUG19" s="27">
        <v>33000</v>
      </c>
      <c r="PUH19" s="85">
        <f>PUG19*0.0287</f>
        <v>947.1</v>
      </c>
      <c r="PUI19" s="81">
        <v>0</v>
      </c>
      <c r="PUJ19" s="81">
        <f>PUG19*3.04%</f>
        <v>1003.2</v>
      </c>
      <c r="PUK19" s="85">
        <v>225</v>
      </c>
      <c r="PUL19" s="105">
        <f>SUM(PUH19:PUK19)</f>
        <v>2175.3000000000002</v>
      </c>
      <c r="PUM19" s="106"/>
      <c r="PUN19" s="86">
        <f>PUG19-PUL19</f>
        <v>30824.7</v>
      </c>
      <c r="PUO19" s="84">
        <v>5</v>
      </c>
      <c r="PUP19" s="34" t="s">
        <v>169</v>
      </c>
      <c r="PUQ19" s="35" t="s">
        <v>128</v>
      </c>
      <c r="PUR19" s="35" t="s">
        <v>170</v>
      </c>
      <c r="PUS19" s="35" t="s">
        <v>149</v>
      </c>
      <c r="PUT19" s="33" t="s">
        <v>14</v>
      </c>
      <c r="PUU19" s="36">
        <v>44774</v>
      </c>
      <c r="PUV19" s="36">
        <v>44958</v>
      </c>
      <c r="PUW19" s="27">
        <v>33000</v>
      </c>
      <c r="PUX19" s="85">
        <f>PUW19*0.0287</f>
        <v>947.1</v>
      </c>
      <c r="PUY19" s="81">
        <v>0</v>
      </c>
      <c r="PUZ19" s="81">
        <f>PUW19*3.04%</f>
        <v>1003.2</v>
      </c>
      <c r="PVA19" s="85">
        <v>225</v>
      </c>
      <c r="PVB19" s="105">
        <f>SUM(PUX19:PVA19)</f>
        <v>2175.3000000000002</v>
      </c>
      <c r="PVC19" s="106"/>
      <c r="PVD19" s="86">
        <f>PUW19-PVB19</f>
        <v>30824.7</v>
      </c>
      <c r="PVE19" s="84">
        <v>5</v>
      </c>
      <c r="PVF19" s="34" t="s">
        <v>169</v>
      </c>
      <c r="PVG19" s="35" t="s">
        <v>128</v>
      </c>
      <c r="PVH19" s="35" t="s">
        <v>170</v>
      </c>
      <c r="PVI19" s="35" t="s">
        <v>149</v>
      </c>
      <c r="PVJ19" s="33" t="s">
        <v>14</v>
      </c>
      <c r="PVK19" s="36">
        <v>44774</v>
      </c>
      <c r="PVL19" s="36">
        <v>44958</v>
      </c>
      <c r="PVM19" s="27">
        <v>33000</v>
      </c>
      <c r="PVN19" s="85">
        <f>PVM19*0.0287</f>
        <v>947.1</v>
      </c>
      <c r="PVO19" s="81">
        <v>0</v>
      </c>
      <c r="PVP19" s="81">
        <f>PVM19*3.04%</f>
        <v>1003.2</v>
      </c>
      <c r="PVQ19" s="85">
        <v>225</v>
      </c>
      <c r="PVR19" s="105">
        <f>SUM(PVN19:PVQ19)</f>
        <v>2175.3000000000002</v>
      </c>
      <c r="PVS19" s="106"/>
      <c r="PVT19" s="86">
        <f>PVM19-PVR19</f>
        <v>30824.7</v>
      </c>
      <c r="PVU19" s="84">
        <v>5</v>
      </c>
      <c r="PVV19" s="34" t="s">
        <v>169</v>
      </c>
      <c r="PVW19" s="35" t="s">
        <v>128</v>
      </c>
      <c r="PVX19" s="35" t="s">
        <v>170</v>
      </c>
      <c r="PVY19" s="35" t="s">
        <v>149</v>
      </c>
      <c r="PVZ19" s="33" t="s">
        <v>14</v>
      </c>
      <c r="PWA19" s="36">
        <v>44774</v>
      </c>
      <c r="PWB19" s="36">
        <v>44958</v>
      </c>
      <c r="PWC19" s="27">
        <v>33000</v>
      </c>
      <c r="PWD19" s="85">
        <f>PWC19*0.0287</f>
        <v>947.1</v>
      </c>
      <c r="PWE19" s="81">
        <v>0</v>
      </c>
      <c r="PWF19" s="81">
        <f>PWC19*3.04%</f>
        <v>1003.2</v>
      </c>
      <c r="PWG19" s="85">
        <v>225</v>
      </c>
      <c r="PWH19" s="105">
        <f>SUM(PWD19:PWG19)</f>
        <v>2175.3000000000002</v>
      </c>
      <c r="PWI19" s="106"/>
      <c r="PWJ19" s="86">
        <f>PWC19-PWH19</f>
        <v>30824.7</v>
      </c>
      <c r="PWK19" s="84">
        <v>5</v>
      </c>
      <c r="PWL19" s="34" t="s">
        <v>169</v>
      </c>
      <c r="PWM19" s="35" t="s">
        <v>128</v>
      </c>
      <c r="PWN19" s="35" t="s">
        <v>170</v>
      </c>
      <c r="PWO19" s="35" t="s">
        <v>149</v>
      </c>
      <c r="PWP19" s="33" t="s">
        <v>14</v>
      </c>
      <c r="PWQ19" s="36">
        <v>44774</v>
      </c>
      <c r="PWR19" s="36">
        <v>44958</v>
      </c>
      <c r="PWS19" s="27">
        <v>33000</v>
      </c>
      <c r="PWT19" s="85">
        <f>PWS19*0.0287</f>
        <v>947.1</v>
      </c>
      <c r="PWU19" s="81">
        <v>0</v>
      </c>
      <c r="PWV19" s="81">
        <f>PWS19*3.04%</f>
        <v>1003.2</v>
      </c>
      <c r="PWW19" s="85">
        <v>225</v>
      </c>
      <c r="PWX19" s="105">
        <f>SUM(PWT19:PWW19)</f>
        <v>2175.3000000000002</v>
      </c>
      <c r="PWY19" s="106"/>
      <c r="PWZ19" s="86">
        <f>PWS19-PWX19</f>
        <v>30824.7</v>
      </c>
      <c r="PXA19" s="84">
        <v>5</v>
      </c>
      <c r="PXB19" s="34" t="s">
        <v>169</v>
      </c>
      <c r="PXC19" s="35" t="s">
        <v>128</v>
      </c>
      <c r="PXD19" s="35" t="s">
        <v>170</v>
      </c>
      <c r="PXE19" s="35" t="s">
        <v>149</v>
      </c>
      <c r="PXF19" s="33" t="s">
        <v>14</v>
      </c>
      <c r="PXG19" s="36">
        <v>44774</v>
      </c>
      <c r="PXH19" s="36">
        <v>44958</v>
      </c>
      <c r="PXI19" s="27">
        <v>33000</v>
      </c>
      <c r="PXJ19" s="85">
        <f>PXI19*0.0287</f>
        <v>947.1</v>
      </c>
      <c r="PXK19" s="81">
        <v>0</v>
      </c>
      <c r="PXL19" s="81">
        <f>PXI19*3.04%</f>
        <v>1003.2</v>
      </c>
      <c r="PXM19" s="85">
        <v>225</v>
      </c>
      <c r="PXN19" s="105">
        <f>SUM(PXJ19:PXM19)</f>
        <v>2175.3000000000002</v>
      </c>
      <c r="PXO19" s="106"/>
      <c r="PXP19" s="86">
        <f>PXI19-PXN19</f>
        <v>30824.7</v>
      </c>
      <c r="PXQ19" s="84">
        <v>5</v>
      </c>
      <c r="PXR19" s="34" t="s">
        <v>169</v>
      </c>
      <c r="PXS19" s="35" t="s">
        <v>128</v>
      </c>
      <c r="PXT19" s="35" t="s">
        <v>170</v>
      </c>
      <c r="PXU19" s="35" t="s">
        <v>149</v>
      </c>
      <c r="PXV19" s="33" t="s">
        <v>14</v>
      </c>
      <c r="PXW19" s="36">
        <v>44774</v>
      </c>
      <c r="PXX19" s="36">
        <v>44958</v>
      </c>
      <c r="PXY19" s="27">
        <v>33000</v>
      </c>
      <c r="PXZ19" s="85">
        <f>PXY19*0.0287</f>
        <v>947.1</v>
      </c>
      <c r="PYA19" s="81">
        <v>0</v>
      </c>
      <c r="PYB19" s="81">
        <f>PXY19*3.04%</f>
        <v>1003.2</v>
      </c>
      <c r="PYC19" s="85">
        <v>225</v>
      </c>
      <c r="PYD19" s="105">
        <f>SUM(PXZ19:PYC19)</f>
        <v>2175.3000000000002</v>
      </c>
      <c r="PYE19" s="106"/>
      <c r="PYF19" s="86">
        <f>PXY19-PYD19</f>
        <v>30824.7</v>
      </c>
      <c r="PYG19" s="84">
        <v>5</v>
      </c>
      <c r="PYH19" s="34" t="s">
        <v>169</v>
      </c>
      <c r="PYI19" s="35" t="s">
        <v>128</v>
      </c>
      <c r="PYJ19" s="35" t="s">
        <v>170</v>
      </c>
      <c r="PYK19" s="35" t="s">
        <v>149</v>
      </c>
      <c r="PYL19" s="33" t="s">
        <v>14</v>
      </c>
      <c r="PYM19" s="36">
        <v>44774</v>
      </c>
      <c r="PYN19" s="36">
        <v>44958</v>
      </c>
      <c r="PYO19" s="27">
        <v>33000</v>
      </c>
      <c r="PYP19" s="85">
        <f>PYO19*0.0287</f>
        <v>947.1</v>
      </c>
      <c r="PYQ19" s="81">
        <v>0</v>
      </c>
      <c r="PYR19" s="81">
        <f>PYO19*3.04%</f>
        <v>1003.2</v>
      </c>
      <c r="PYS19" s="85">
        <v>225</v>
      </c>
      <c r="PYT19" s="105">
        <f>SUM(PYP19:PYS19)</f>
        <v>2175.3000000000002</v>
      </c>
      <c r="PYU19" s="106"/>
      <c r="PYV19" s="86">
        <f>PYO19-PYT19</f>
        <v>30824.7</v>
      </c>
      <c r="PYW19" s="84">
        <v>5</v>
      </c>
      <c r="PYX19" s="34" t="s">
        <v>169</v>
      </c>
      <c r="PYY19" s="35" t="s">
        <v>128</v>
      </c>
      <c r="PYZ19" s="35" t="s">
        <v>170</v>
      </c>
      <c r="PZA19" s="35" t="s">
        <v>149</v>
      </c>
      <c r="PZB19" s="33" t="s">
        <v>14</v>
      </c>
      <c r="PZC19" s="36">
        <v>44774</v>
      </c>
      <c r="PZD19" s="36">
        <v>44958</v>
      </c>
      <c r="PZE19" s="27">
        <v>33000</v>
      </c>
      <c r="PZF19" s="85">
        <f>PZE19*0.0287</f>
        <v>947.1</v>
      </c>
      <c r="PZG19" s="81">
        <v>0</v>
      </c>
      <c r="PZH19" s="81">
        <f>PZE19*3.04%</f>
        <v>1003.2</v>
      </c>
      <c r="PZI19" s="85">
        <v>225</v>
      </c>
      <c r="PZJ19" s="105">
        <f>SUM(PZF19:PZI19)</f>
        <v>2175.3000000000002</v>
      </c>
      <c r="PZK19" s="106"/>
      <c r="PZL19" s="86">
        <f>PZE19-PZJ19</f>
        <v>30824.7</v>
      </c>
      <c r="PZM19" s="84">
        <v>5</v>
      </c>
      <c r="PZN19" s="34" t="s">
        <v>169</v>
      </c>
      <c r="PZO19" s="35" t="s">
        <v>128</v>
      </c>
      <c r="PZP19" s="35" t="s">
        <v>170</v>
      </c>
      <c r="PZQ19" s="35" t="s">
        <v>149</v>
      </c>
      <c r="PZR19" s="33" t="s">
        <v>14</v>
      </c>
      <c r="PZS19" s="36">
        <v>44774</v>
      </c>
      <c r="PZT19" s="36">
        <v>44958</v>
      </c>
      <c r="PZU19" s="27">
        <v>33000</v>
      </c>
      <c r="PZV19" s="85">
        <f>PZU19*0.0287</f>
        <v>947.1</v>
      </c>
      <c r="PZW19" s="81">
        <v>0</v>
      </c>
      <c r="PZX19" s="81">
        <f>PZU19*3.04%</f>
        <v>1003.2</v>
      </c>
      <c r="PZY19" s="85">
        <v>225</v>
      </c>
      <c r="PZZ19" s="105">
        <f>SUM(PZV19:PZY19)</f>
        <v>2175.3000000000002</v>
      </c>
      <c r="QAA19" s="106"/>
      <c r="QAB19" s="86">
        <f>PZU19-PZZ19</f>
        <v>30824.7</v>
      </c>
      <c r="QAC19" s="84">
        <v>5</v>
      </c>
      <c r="QAD19" s="34" t="s">
        <v>169</v>
      </c>
      <c r="QAE19" s="35" t="s">
        <v>128</v>
      </c>
      <c r="QAF19" s="35" t="s">
        <v>170</v>
      </c>
      <c r="QAG19" s="35" t="s">
        <v>149</v>
      </c>
      <c r="QAH19" s="33" t="s">
        <v>14</v>
      </c>
      <c r="QAI19" s="36">
        <v>44774</v>
      </c>
      <c r="QAJ19" s="36">
        <v>44958</v>
      </c>
      <c r="QAK19" s="27">
        <v>33000</v>
      </c>
      <c r="QAL19" s="85">
        <f>QAK19*0.0287</f>
        <v>947.1</v>
      </c>
      <c r="QAM19" s="81">
        <v>0</v>
      </c>
      <c r="QAN19" s="81">
        <f>QAK19*3.04%</f>
        <v>1003.2</v>
      </c>
      <c r="QAO19" s="85">
        <v>225</v>
      </c>
      <c r="QAP19" s="105">
        <f>SUM(QAL19:QAO19)</f>
        <v>2175.3000000000002</v>
      </c>
      <c r="QAQ19" s="106"/>
      <c r="QAR19" s="86">
        <f>QAK19-QAP19</f>
        <v>30824.7</v>
      </c>
      <c r="QAS19" s="84">
        <v>5</v>
      </c>
      <c r="QAT19" s="34" t="s">
        <v>169</v>
      </c>
      <c r="QAU19" s="35" t="s">
        <v>128</v>
      </c>
      <c r="QAV19" s="35" t="s">
        <v>170</v>
      </c>
      <c r="QAW19" s="35" t="s">
        <v>149</v>
      </c>
      <c r="QAX19" s="33" t="s">
        <v>14</v>
      </c>
      <c r="QAY19" s="36">
        <v>44774</v>
      </c>
      <c r="QAZ19" s="36">
        <v>44958</v>
      </c>
      <c r="QBA19" s="27">
        <v>33000</v>
      </c>
      <c r="QBB19" s="85">
        <f>QBA19*0.0287</f>
        <v>947.1</v>
      </c>
      <c r="QBC19" s="81">
        <v>0</v>
      </c>
      <c r="QBD19" s="81">
        <f>QBA19*3.04%</f>
        <v>1003.2</v>
      </c>
      <c r="QBE19" s="85">
        <v>225</v>
      </c>
      <c r="QBF19" s="105">
        <f>SUM(QBB19:QBE19)</f>
        <v>2175.3000000000002</v>
      </c>
      <c r="QBG19" s="106"/>
      <c r="QBH19" s="86">
        <f>QBA19-QBF19</f>
        <v>30824.7</v>
      </c>
      <c r="QBI19" s="84">
        <v>5</v>
      </c>
      <c r="QBJ19" s="34" t="s">
        <v>169</v>
      </c>
      <c r="QBK19" s="35" t="s">
        <v>128</v>
      </c>
      <c r="QBL19" s="35" t="s">
        <v>170</v>
      </c>
      <c r="QBM19" s="35" t="s">
        <v>149</v>
      </c>
      <c r="QBN19" s="33" t="s">
        <v>14</v>
      </c>
      <c r="QBO19" s="36">
        <v>44774</v>
      </c>
      <c r="QBP19" s="36">
        <v>44958</v>
      </c>
      <c r="QBQ19" s="27">
        <v>33000</v>
      </c>
      <c r="QBR19" s="85">
        <f>QBQ19*0.0287</f>
        <v>947.1</v>
      </c>
      <c r="QBS19" s="81">
        <v>0</v>
      </c>
      <c r="QBT19" s="81">
        <f>QBQ19*3.04%</f>
        <v>1003.2</v>
      </c>
      <c r="QBU19" s="85">
        <v>225</v>
      </c>
      <c r="QBV19" s="105">
        <f>SUM(QBR19:QBU19)</f>
        <v>2175.3000000000002</v>
      </c>
      <c r="QBW19" s="106"/>
      <c r="QBX19" s="86">
        <f>QBQ19-QBV19</f>
        <v>30824.7</v>
      </c>
      <c r="QBY19" s="84">
        <v>5</v>
      </c>
      <c r="QBZ19" s="34" t="s">
        <v>169</v>
      </c>
      <c r="QCA19" s="35" t="s">
        <v>128</v>
      </c>
      <c r="QCB19" s="35" t="s">
        <v>170</v>
      </c>
      <c r="QCC19" s="35" t="s">
        <v>149</v>
      </c>
      <c r="QCD19" s="33" t="s">
        <v>14</v>
      </c>
      <c r="QCE19" s="36">
        <v>44774</v>
      </c>
      <c r="QCF19" s="36">
        <v>44958</v>
      </c>
      <c r="QCG19" s="27">
        <v>33000</v>
      </c>
      <c r="QCH19" s="85">
        <f>QCG19*0.0287</f>
        <v>947.1</v>
      </c>
      <c r="QCI19" s="81">
        <v>0</v>
      </c>
      <c r="QCJ19" s="81">
        <f>QCG19*3.04%</f>
        <v>1003.2</v>
      </c>
      <c r="QCK19" s="85">
        <v>225</v>
      </c>
      <c r="QCL19" s="105">
        <f>SUM(QCH19:QCK19)</f>
        <v>2175.3000000000002</v>
      </c>
      <c r="QCM19" s="106"/>
      <c r="QCN19" s="86">
        <f>QCG19-QCL19</f>
        <v>30824.7</v>
      </c>
      <c r="QCO19" s="84">
        <v>5</v>
      </c>
      <c r="QCP19" s="34" t="s">
        <v>169</v>
      </c>
      <c r="QCQ19" s="35" t="s">
        <v>128</v>
      </c>
      <c r="QCR19" s="35" t="s">
        <v>170</v>
      </c>
      <c r="QCS19" s="35" t="s">
        <v>149</v>
      </c>
      <c r="QCT19" s="33" t="s">
        <v>14</v>
      </c>
      <c r="QCU19" s="36">
        <v>44774</v>
      </c>
      <c r="QCV19" s="36">
        <v>44958</v>
      </c>
      <c r="QCW19" s="27">
        <v>33000</v>
      </c>
      <c r="QCX19" s="85">
        <f>QCW19*0.0287</f>
        <v>947.1</v>
      </c>
      <c r="QCY19" s="81">
        <v>0</v>
      </c>
      <c r="QCZ19" s="81">
        <f>QCW19*3.04%</f>
        <v>1003.2</v>
      </c>
      <c r="QDA19" s="85">
        <v>225</v>
      </c>
      <c r="QDB19" s="105">
        <f>SUM(QCX19:QDA19)</f>
        <v>2175.3000000000002</v>
      </c>
      <c r="QDC19" s="106"/>
      <c r="QDD19" s="86">
        <f>QCW19-QDB19</f>
        <v>30824.7</v>
      </c>
      <c r="QDE19" s="84">
        <v>5</v>
      </c>
      <c r="QDF19" s="34" t="s">
        <v>169</v>
      </c>
      <c r="QDG19" s="35" t="s">
        <v>128</v>
      </c>
      <c r="QDH19" s="35" t="s">
        <v>170</v>
      </c>
      <c r="QDI19" s="35" t="s">
        <v>149</v>
      </c>
      <c r="QDJ19" s="33" t="s">
        <v>14</v>
      </c>
      <c r="QDK19" s="36">
        <v>44774</v>
      </c>
      <c r="QDL19" s="36">
        <v>44958</v>
      </c>
      <c r="QDM19" s="27">
        <v>33000</v>
      </c>
      <c r="QDN19" s="85">
        <f>QDM19*0.0287</f>
        <v>947.1</v>
      </c>
      <c r="QDO19" s="81">
        <v>0</v>
      </c>
      <c r="QDP19" s="81">
        <f>QDM19*3.04%</f>
        <v>1003.2</v>
      </c>
      <c r="QDQ19" s="85">
        <v>225</v>
      </c>
      <c r="QDR19" s="105">
        <f>SUM(QDN19:QDQ19)</f>
        <v>2175.3000000000002</v>
      </c>
      <c r="QDS19" s="106"/>
      <c r="QDT19" s="86">
        <f>QDM19-QDR19</f>
        <v>30824.7</v>
      </c>
      <c r="QDU19" s="84">
        <v>5</v>
      </c>
      <c r="QDV19" s="34" t="s">
        <v>169</v>
      </c>
      <c r="QDW19" s="35" t="s">
        <v>128</v>
      </c>
      <c r="QDX19" s="35" t="s">
        <v>170</v>
      </c>
      <c r="QDY19" s="35" t="s">
        <v>149</v>
      </c>
      <c r="QDZ19" s="33" t="s">
        <v>14</v>
      </c>
      <c r="QEA19" s="36">
        <v>44774</v>
      </c>
      <c r="QEB19" s="36">
        <v>44958</v>
      </c>
      <c r="QEC19" s="27">
        <v>33000</v>
      </c>
      <c r="QED19" s="85">
        <f>QEC19*0.0287</f>
        <v>947.1</v>
      </c>
      <c r="QEE19" s="81">
        <v>0</v>
      </c>
      <c r="QEF19" s="81">
        <f>QEC19*3.04%</f>
        <v>1003.2</v>
      </c>
      <c r="QEG19" s="85">
        <v>225</v>
      </c>
      <c r="QEH19" s="105">
        <f>SUM(QED19:QEG19)</f>
        <v>2175.3000000000002</v>
      </c>
      <c r="QEI19" s="106"/>
      <c r="QEJ19" s="86">
        <f>QEC19-QEH19</f>
        <v>30824.7</v>
      </c>
      <c r="QEK19" s="84">
        <v>5</v>
      </c>
      <c r="QEL19" s="34" t="s">
        <v>169</v>
      </c>
      <c r="QEM19" s="35" t="s">
        <v>128</v>
      </c>
      <c r="QEN19" s="35" t="s">
        <v>170</v>
      </c>
      <c r="QEO19" s="35" t="s">
        <v>149</v>
      </c>
      <c r="QEP19" s="33" t="s">
        <v>14</v>
      </c>
      <c r="QEQ19" s="36">
        <v>44774</v>
      </c>
      <c r="QER19" s="36">
        <v>44958</v>
      </c>
      <c r="QES19" s="27">
        <v>33000</v>
      </c>
      <c r="QET19" s="85">
        <f>QES19*0.0287</f>
        <v>947.1</v>
      </c>
      <c r="QEU19" s="81">
        <v>0</v>
      </c>
      <c r="QEV19" s="81">
        <f>QES19*3.04%</f>
        <v>1003.2</v>
      </c>
      <c r="QEW19" s="85">
        <v>225</v>
      </c>
      <c r="QEX19" s="105">
        <f>SUM(QET19:QEW19)</f>
        <v>2175.3000000000002</v>
      </c>
      <c r="QEY19" s="106"/>
      <c r="QEZ19" s="86">
        <f>QES19-QEX19</f>
        <v>30824.7</v>
      </c>
      <c r="QFA19" s="84">
        <v>5</v>
      </c>
      <c r="QFB19" s="34" t="s">
        <v>169</v>
      </c>
      <c r="QFC19" s="35" t="s">
        <v>128</v>
      </c>
      <c r="QFD19" s="35" t="s">
        <v>170</v>
      </c>
      <c r="QFE19" s="35" t="s">
        <v>149</v>
      </c>
      <c r="QFF19" s="33" t="s">
        <v>14</v>
      </c>
      <c r="QFG19" s="36">
        <v>44774</v>
      </c>
      <c r="QFH19" s="36">
        <v>44958</v>
      </c>
      <c r="QFI19" s="27">
        <v>33000</v>
      </c>
      <c r="QFJ19" s="85">
        <f>QFI19*0.0287</f>
        <v>947.1</v>
      </c>
      <c r="QFK19" s="81">
        <v>0</v>
      </c>
      <c r="QFL19" s="81">
        <f>QFI19*3.04%</f>
        <v>1003.2</v>
      </c>
      <c r="QFM19" s="85">
        <v>225</v>
      </c>
      <c r="QFN19" s="105">
        <f>SUM(QFJ19:QFM19)</f>
        <v>2175.3000000000002</v>
      </c>
      <c r="QFO19" s="106"/>
      <c r="QFP19" s="86">
        <f>QFI19-QFN19</f>
        <v>30824.7</v>
      </c>
      <c r="QFQ19" s="84">
        <v>5</v>
      </c>
      <c r="QFR19" s="34" t="s">
        <v>169</v>
      </c>
      <c r="QFS19" s="35" t="s">
        <v>128</v>
      </c>
      <c r="QFT19" s="35" t="s">
        <v>170</v>
      </c>
      <c r="QFU19" s="35" t="s">
        <v>149</v>
      </c>
      <c r="QFV19" s="33" t="s">
        <v>14</v>
      </c>
      <c r="QFW19" s="36">
        <v>44774</v>
      </c>
      <c r="QFX19" s="36">
        <v>44958</v>
      </c>
      <c r="QFY19" s="27">
        <v>33000</v>
      </c>
      <c r="QFZ19" s="85">
        <f>QFY19*0.0287</f>
        <v>947.1</v>
      </c>
      <c r="QGA19" s="81">
        <v>0</v>
      </c>
      <c r="QGB19" s="81">
        <f>QFY19*3.04%</f>
        <v>1003.2</v>
      </c>
      <c r="QGC19" s="85">
        <v>225</v>
      </c>
      <c r="QGD19" s="105">
        <f>SUM(QFZ19:QGC19)</f>
        <v>2175.3000000000002</v>
      </c>
      <c r="QGE19" s="106"/>
      <c r="QGF19" s="86">
        <f>QFY19-QGD19</f>
        <v>30824.7</v>
      </c>
      <c r="QGG19" s="84">
        <v>5</v>
      </c>
      <c r="QGH19" s="34" t="s">
        <v>169</v>
      </c>
      <c r="QGI19" s="35" t="s">
        <v>128</v>
      </c>
      <c r="QGJ19" s="35" t="s">
        <v>170</v>
      </c>
      <c r="QGK19" s="35" t="s">
        <v>149</v>
      </c>
      <c r="QGL19" s="33" t="s">
        <v>14</v>
      </c>
      <c r="QGM19" s="36">
        <v>44774</v>
      </c>
      <c r="QGN19" s="36">
        <v>44958</v>
      </c>
      <c r="QGO19" s="27">
        <v>33000</v>
      </c>
      <c r="QGP19" s="85">
        <f>QGO19*0.0287</f>
        <v>947.1</v>
      </c>
      <c r="QGQ19" s="81">
        <v>0</v>
      </c>
      <c r="QGR19" s="81">
        <f>QGO19*3.04%</f>
        <v>1003.2</v>
      </c>
      <c r="QGS19" s="85">
        <v>225</v>
      </c>
      <c r="QGT19" s="105">
        <f>SUM(QGP19:QGS19)</f>
        <v>2175.3000000000002</v>
      </c>
      <c r="QGU19" s="106"/>
      <c r="QGV19" s="86">
        <f>QGO19-QGT19</f>
        <v>30824.7</v>
      </c>
      <c r="QGW19" s="84">
        <v>5</v>
      </c>
      <c r="QGX19" s="34" t="s">
        <v>169</v>
      </c>
      <c r="QGY19" s="35" t="s">
        <v>128</v>
      </c>
      <c r="QGZ19" s="35" t="s">
        <v>170</v>
      </c>
      <c r="QHA19" s="35" t="s">
        <v>149</v>
      </c>
      <c r="QHB19" s="33" t="s">
        <v>14</v>
      </c>
      <c r="QHC19" s="36">
        <v>44774</v>
      </c>
      <c r="QHD19" s="36">
        <v>44958</v>
      </c>
      <c r="QHE19" s="27">
        <v>33000</v>
      </c>
      <c r="QHF19" s="85">
        <f>QHE19*0.0287</f>
        <v>947.1</v>
      </c>
      <c r="QHG19" s="81">
        <v>0</v>
      </c>
      <c r="QHH19" s="81">
        <f>QHE19*3.04%</f>
        <v>1003.2</v>
      </c>
      <c r="QHI19" s="85">
        <v>225</v>
      </c>
      <c r="QHJ19" s="105">
        <f>SUM(QHF19:QHI19)</f>
        <v>2175.3000000000002</v>
      </c>
      <c r="QHK19" s="106"/>
      <c r="QHL19" s="86">
        <f>QHE19-QHJ19</f>
        <v>30824.7</v>
      </c>
      <c r="QHM19" s="84">
        <v>5</v>
      </c>
      <c r="QHN19" s="34" t="s">
        <v>169</v>
      </c>
      <c r="QHO19" s="35" t="s">
        <v>128</v>
      </c>
      <c r="QHP19" s="35" t="s">
        <v>170</v>
      </c>
      <c r="QHQ19" s="35" t="s">
        <v>149</v>
      </c>
      <c r="QHR19" s="33" t="s">
        <v>14</v>
      </c>
      <c r="QHS19" s="36">
        <v>44774</v>
      </c>
      <c r="QHT19" s="36">
        <v>44958</v>
      </c>
      <c r="QHU19" s="27">
        <v>33000</v>
      </c>
      <c r="QHV19" s="85">
        <f>QHU19*0.0287</f>
        <v>947.1</v>
      </c>
      <c r="QHW19" s="81">
        <v>0</v>
      </c>
      <c r="QHX19" s="81">
        <f>QHU19*3.04%</f>
        <v>1003.2</v>
      </c>
      <c r="QHY19" s="85">
        <v>225</v>
      </c>
      <c r="QHZ19" s="105">
        <f>SUM(QHV19:QHY19)</f>
        <v>2175.3000000000002</v>
      </c>
      <c r="QIA19" s="106"/>
      <c r="QIB19" s="86">
        <f>QHU19-QHZ19</f>
        <v>30824.7</v>
      </c>
      <c r="QIC19" s="84">
        <v>5</v>
      </c>
      <c r="QID19" s="34" t="s">
        <v>169</v>
      </c>
      <c r="QIE19" s="35" t="s">
        <v>128</v>
      </c>
      <c r="QIF19" s="35" t="s">
        <v>170</v>
      </c>
      <c r="QIG19" s="35" t="s">
        <v>149</v>
      </c>
      <c r="QIH19" s="33" t="s">
        <v>14</v>
      </c>
      <c r="QII19" s="36">
        <v>44774</v>
      </c>
      <c r="QIJ19" s="36">
        <v>44958</v>
      </c>
      <c r="QIK19" s="27">
        <v>33000</v>
      </c>
      <c r="QIL19" s="85">
        <f>QIK19*0.0287</f>
        <v>947.1</v>
      </c>
      <c r="QIM19" s="81">
        <v>0</v>
      </c>
      <c r="QIN19" s="81">
        <f>QIK19*3.04%</f>
        <v>1003.2</v>
      </c>
      <c r="QIO19" s="85">
        <v>225</v>
      </c>
      <c r="QIP19" s="105">
        <f>SUM(QIL19:QIO19)</f>
        <v>2175.3000000000002</v>
      </c>
      <c r="QIQ19" s="106"/>
      <c r="QIR19" s="86">
        <f>QIK19-QIP19</f>
        <v>30824.7</v>
      </c>
      <c r="QIS19" s="84">
        <v>5</v>
      </c>
      <c r="QIT19" s="34" t="s">
        <v>169</v>
      </c>
      <c r="QIU19" s="35" t="s">
        <v>128</v>
      </c>
      <c r="QIV19" s="35" t="s">
        <v>170</v>
      </c>
      <c r="QIW19" s="35" t="s">
        <v>149</v>
      </c>
      <c r="QIX19" s="33" t="s">
        <v>14</v>
      </c>
      <c r="QIY19" s="36">
        <v>44774</v>
      </c>
      <c r="QIZ19" s="36">
        <v>44958</v>
      </c>
      <c r="QJA19" s="27">
        <v>33000</v>
      </c>
      <c r="QJB19" s="85">
        <f>QJA19*0.0287</f>
        <v>947.1</v>
      </c>
      <c r="QJC19" s="81">
        <v>0</v>
      </c>
      <c r="QJD19" s="81">
        <f>QJA19*3.04%</f>
        <v>1003.2</v>
      </c>
      <c r="QJE19" s="85">
        <v>225</v>
      </c>
      <c r="QJF19" s="105">
        <f>SUM(QJB19:QJE19)</f>
        <v>2175.3000000000002</v>
      </c>
      <c r="QJG19" s="106"/>
      <c r="QJH19" s="86">
        <f>QJA19-QJF19</f>
        <v>30824.7</v>
      </c>
      <c r="QJI19" s="84">
        <v>5</v>
      </c>
      <c r="QJJ19" s="34" t="s">
        <v>169</v>
      </c>
      <c r="QJK19" s="35" t="s">
        <v>128</v>
      </c>
      <c r="QJL19" s="35" t="s">
        <v>170</v>
      </c>
      <c r="QJM19" s="35" t="s">
        <v>149</v>
      </c>
      <c r="QJN19" s="33" t="s">
        <v>14</v>
      </c>
      <c r="QJO19" s="36">
        <v>44774</v>
      </c>
      <c r="QJP19" s="36">
        <v>44958</v>
      </c>
      <c r="QJQ19" s="27">
        <v>33000</v>
      </c>
      <c r="QJR19" s="85">
        <f>QJQ19*0.0287</f>
        <v>947.1</v>
      </c>
      <c r="QJS19" s="81">
        <v>0</v>
      </c>
      <c r="QJT19" s="81">
        <f>QJQ19*3.04%</f>
        <v>1003.2</v>
      </c>
      <c r="QJU19" s="85">
        <v>225</v>
      </c>
      <c r="QJV19" s="105">
        <f>SUM(QJR19:QJU19)</f>
        <v>2175.3000000000002</v>
      </c>
      <c r="QJW19" s="106"/>
      <c r="QJX19" s="86">
        <f>QJQ19-QJV19</f>
        <v>30824.7</v>
      </c>
      <c r="QJY19" s="84">
        <v>5</v>
      </c>
      <c r="QJZ19" s="34" t="s">
        <v>169</v>
      </c>
      <c r="QKA19" s="35" t="s">
        <v>128</v>
      </c>
      <c r="QKB19" s="35" t="s">
        <v>170</v>
      </c>
      <c r="QKC19" s="35" t="s">
        <v>149</v>
      </c>
      <c r="QKD19" s="33" t="s">
        <v>14</v>
      </c>
      <c r="QKE19" s="36">
        <v>44774</v>
      </c>
      <c r="QKF19" s="36">
        <v>44958</v>
      </c>
      <c r="QKG19" s="27">
        <v>33000</v>
      </c>
      <c r="QKH19" s="85">
        <f>QKG19*0.0287</f>
        <v>947.1</v>
      </c>
      <c r="QKI19" s="81">
        <v>0</v>
      </c>
      <c r="QKJ19" s="81">
        <f>QKG19*3.04%</f>
        <v>1003.2</v>
      </c>
      <c r="QKK19" s="85">
        <v>225</v>
      </c>
      <c r="QKL19" s="105">
        <f>SUM(QKH19:QKK19)</f>
        <v>2175.3000000000002</v>
      </c>
      <c r="QKM19" s="106"/>
      <c r="QKN19" s="86">
        <f>QKG19-QKL19</f>
        <v>30824.7</v>
      </c>
      <c r="QKO19" s="84">
        <v>5</v>
      </c>
      <c r="QKP19" s="34" t="s">
        <v>169</v>
      </c>
      <c r="QKQ19" s="35" t="s">
        <v>128</v>
      </c>
      <c r="QKR19" s="35" t="s">
        <v>170</v>
      </c>
      <c r="QKS19" s="35" t="s">
        <v>149</v>
      </c>
      <c r="QKT19" s="33" t="s">
        <v>14</v>
      </c>
      <c r="QKU19" s="36">
        <v>44774</v>
      </c>
      <c r="QKV19" s="36">
        <v>44958</v>
      </c>
      <c r="QKW19" s="27">
        <v>33000</v>
      </c>
      <c r="QKX19" s="85">
        <f>QKW19*0.0287</f>
        <v>947.1</v>
      </c>
      <c r="QKY19" s="81">
        <v>0</v>
      </c>
      <c r="QKZ19" s="81">
        <f>QKW19*3.04%</f>
        <v>1003.2</v>
      </c>
      <c r="QLA19" s="85">
        <v>225</v>
      </c>
      <c r="QLB19" s="105">
        <f>SUM(QKX19:QLA19)</f>
        <v>2175.3000000000002</v>
      </c>
      <c r="QLC19" s="106"/>
      <c r="QLD19" s="86">
        <f>QKW19-QLB19</f>
        <v>30824.7</v>
      </c>
      <c r="QLE19" s="84">
        <v>5</v>
      </c>
      <c r="QLF19" s="34" t="s">
        <v>169</v>
      </c>
      <c r="QLG19" s="35" t="s">
        <v>128</v>
      </c>
      <c r="QLH19" s="35" t="s">
        <v>170</v>
      </c>
      <c r="QLI19" s="35" t="s">
        <v>149</v>
      </c>
      <c r="QLJ19" s="33" t="s">
        <v>14</v>
      </c>
      <c r="QLK19" s="36">
        <v>44774</v>
      </c>
      <c r="QLL19" s="36">
        <v>44958</v>
      </c>
      <c r="QLM19" s="27">
        <v>33000</v>
      </c>
      <c r="QLN19" s="85">
        <f>QLM19*0.0287</f>
        <v>947.1</v>
      </c>
      <c r="QLO19" s="81">
        <v>0</v>
      </c>
      <c r="QLP19" s="81">
        <f>QLM19*3.04%</f>
        <v>1003.2</v>
      </c>
      <c r="QLQ19" s="85">
        <v>225</v>
      </c>
      <c r="QLR19" s="105">
        <f>SUM(QLN19:QLQ19)</f>
        <v>2175.3000000000002</v>
      </c>
      <c r="QLS19" s="106"/>
      <c r="QLT19" s="86">
        <f>QLM19-QLR19</f>
        <v>30824.7</v>
      </c>
      <c r="QLU19" s="84">
        <v>5</v>
      </c>
      <c r="QLV19" s="34" t="s">
        <v>169</v>
      </c>
      <c r="QLW19" s="35" t="s">
        <v>128</v>
      </c>
      <c r="QLX19" s="35" t="s">
        <v>170</v>
      </c>
      <c r="QLY19" s="35" t="s">
        <v>149</v>
      </c>
      <c r="QLZ19" s="33" t="s">
        <v>14</v>
      </c>
      <c r="QMA19" s="36">
        <v>44774</v>
      </c>
      <c r="QMB19" s="36">
        <v>44958</v>
      </c>
      <c r="QMC19" s="27">
        <v>33000</v>
      </c>
      <c r="QMD19" s="85">
        <f>QMC19*0.0287</f>
        <v>947.1</v>
      </c>
      <c r="QME19" s="81">
        <v>0</v>
      </c>
      <c r="QMF19" s="81">
        <f>QMC19*3.04%</f>
        <v>1003.2</v>
      </c>
      <c r="QMG19" s="85">
        <v>225</v>
      </c>
      <c r="QMH19" s="105">
        <f>SUM(QMD19:QMG19)</f>
        <v>2175.3000000000002</v>
      </c>
      <c r="QMI19" s="106"/>
      <c r="QMJ19" s="86">
        <f>QMC19-QMH19</f>
        <v>30824.7</v>
      </c>
      <c r="QMK19" s="84">
        <v>5</v>
      </c>
      <c r="QML19" s="34" t="s">
        <v>169</v>
      </c>
      <c r="QMM19" s="35" t="s">
        <v>128</v>
      </c>
      <c r="QMN19" s="35" t="s">
        <v>170</v>
      </c>
      <c r="QMO19" s="35" t="s">
        <v>149</v>
      </c>
      <c r="QMP19" s="33" t="s">
        <v>14</v>
      </c>
      <c r="QMQ19" s="36">
        <v>44774</v>
      </c>
      <c r="QMR19" s="36">
        <v>44958</v>
      </c>
      <c r="QMS19" s="27">
        <v>33000</v>
      </c>
      <c r="QMT19" s="85">
        <f>QMS19*0.0287</f>
        <v>947.1</v>
      </c>
      <c r="QMU19" s="81">
        <v>0</v>
      </c>
      <c r="QMV19" s="81">
        <f>QMS19*3.04%</f>
        <v>1003.2</v>
      </c>
      <c r="QMW19" s="85">
        <v>225</v>
      </c>
      <c r="QMX19" s="105">
        <f>SUM(QMT19:QMW19)</f>
        <v>2175.3000000000002</v>
      </c>
      <c r="QMY19" s="106"/>
      <c r="QMZ19" s="86">
        <f>QMS19-QMX19</f>
        <v>30824.7</v>
      </c>
      <c r="QNA19" s="84">
        <v>5</v>
      </c>
      <c r="QNB19" s="34" t="s">
        <v>169</v>
      </c>
      <c r="QNC19" s="35" t="s">
        <v>128</v>
      </c>
      <c r="QND19" s="35" t="s">
        <v>170</v>
      </c>
      <c r="QNE19" s="35" t="s">
        <v>149</v>
      </c>
      <c r="QNF19" s="33" t="s">
        <v>14</v>
      </c>
      <c r="QNG19" s="36">
        <v>44774</v>
      </c>
      <c r="QNH19" s="36">
        <v>44958</v>
      </c>
      <c r="QNI19" s="27">
        <v>33000</v>
      </c>
      <c r="QNJ19" s="85">
        <f>QNI19*0.0287</f>
        <v>947.1</v>
      </c>
      <c r="QNK19" s="81">
        <v>0</v>
      </c>
      <c r="QNL19" s="81">
        <f>QNI19*3.04%</f>
        <v>1003.2</v>
      </c>
      <c r="QNM19" s="85">
        <v>225</v>
      </c>
      <c r="QNN19" s="105">
        <f>SUM(QNJ19:QNM19)</f>
        <v>2175.3000000000002</v>
      </c>
      <c r="QNO19" s="106"/>
      <c r="QNP19" s="86">
        <f>QNI19-QNN19</f>
        <v>30824.7</v>
      </c>
      <c r="QNQ19" s="84">
        <v>5</v>
      </c>
      <c r="QNR19" s="34" t="s">
        <v>169</v>
      </c>
      <c r="QNS19" s="35" t="s">
        <v>128</v>
      </c>
      <c r="QNT19" s="35" t="s">
        <v>170</v>
      </c>
      <c r="QNU19" s="35" t="s">
        <v>149</v>
      </c>
      <c r="QNV19" s="33" t="s">
        <v>14</v>
      </c>
      <c r="QNW19" s="36">
        <v>44774</v>
      </c>
      <c r="QNX19" s="36">
        <v>44958</v>
      </c>
      <c r="QNY19" s="27">
        <v>33000</v>
      </c>
      <c r="QNZ19" s="85">
        <f>QNY19*0.0287</f>
        <v>947.1</v>
      </c>
      <c r="QOA19" s="81">
        <v>0</v>
      </c>
      <c r="QOB19" s="81">
        <f>QNY19*3.04%</f>
        <v>1003.2</v>
      </c>
      <c r="QOC19" s="85">
        <v>225</v>
      </c>
      <c r="QOD19" s="105">
        <f>SUM(QNZ19:QOC19)</f>
        <v>2175.3000000000002</v>
      </c>
      <c r="QOE19" s="106"/>
      <c r="QOF19" s="86">
        <f>QNY19-QOD19</f>
        <v>30824.7</v>
      </c>
      <c r="QOG19" s="84">
        <v>5</v>
      </c>
      <c r="QOH19" s="34" t="s">
        <v>169</v>
      </c>
      <c r="QOI19" s="35" t="s">
        <v>128</v>
      </c>
      <c r="QOJ19" s="35" t="s">
        <v>170</v>
      </c>
      <c r="QOK19" s="35" t="s">
        <v>149</v>
      </c>
      <c r="QOL19" s="33" t="s">
        <v>14</v>
      </c>
      <c r="QOM19" s="36">
        <v>44774</v>
      </c>
      <c r="QON19" s="36">
        <v>44958</v>
      </c>
      <c r="QOO19" s="27">
        <v>33000</v>
      </c>
      <c r="QOP19" s="85">
        <f>QOO19*0.0287</f>
        <v>947.1</v>
      </c>
      <c r="QOQ19" s="81">
        <v>0</v>
      </c>
      <c r="QOR19" s="81">
        <f>QOO19*3.04%</f>
        <v>1003.2</v>
      </c>
      <c r="QOS19" s="85">
        <v>225</v>
      </c>
      <c r="QOT19" s="105">
        <f>SUM(QOP19:QOS19)</f>
        <v>2175.3000000000002</v>
      </c>
      <c r="QOU19" s="106"/>
      <c r="QOV19" s="86">
        <f>QOO19-QOT19</f>
        <v>30824.7</v>
      </c>
      <c r="QOW19" s="84">
        <v>5</v>
      </c>
      <c r="QOX19" s="34" t="s">
        <v>169</v>
      </c>
      <c r="QOY19" s="35" t="s">
        <v>128</v>
      </c>
      <c r="QOZ19" s="35" t="s">
        <v>170</v>
      </c>
      <c r="QPA19" s="35" t="s">
        <v>149</v>
      </c>
      <c r="QPB19" s="33" t="s">
        <v>14</v>
      </c>
      <c r="QPC19" s="36">
        <v>44774</v>
      </c>
      <c r="QPD19" s="36">
        <v>44958</v>
      </c>
      <c r="QPE19" s="27">
        <v>33000</v>
      </c>
      <c r="QPF19" s="85">
        <f>QPE19*0.0287</f>
        <v>947.1</v>
      </c>
      <c r="QPG19" s="81">
        <v>0</v>
      </c>
      <c r="QPH19" s="81">
        <f>QPE19*3.04%</f>
        <v>1003.2</v>
      </c>
      <c r="QPI19" s="85">
        <v>225</v>
      </c>
      <c r="QPJ19" s="105">
        <f>SUM(QPF19:QPI19)</f>
        <v>2175.3000000000002</v>
      </c>
      <c r="QPK19" s="106"/>
      <c r="QPL19" s="86">
        <f>QPE19-QPJ19</f>
        <v>30824.7</v>
      </c>
      <c r="QPM19" s="84">
        <v>5</v>
      </c>
      <c r="QPN19" s="34" t="s">
        <v>169</v>
      </c>
      <c r="QPO19" s="35" t="s">
        <v>128</v>
      </c>
      <c r="QPP19" s="35" t="s">
        <v>170</v>
      </c>
      <c r="QPQ19" s="35" t="s">
        <v>149</v>
      </c>
      <c r="QPR19" s="33" t="s">
        <v>14</v>
      </c>
      <c r="QPS19" s="36">
        <v>44774</v>
      </c>
      <c r="QPT19" s="36">
        <v>44958</v>
      </c>
      <c r="QPU19" s="27">
        <v>33000</v>
      </c>
      <c r="QPV19" s="85">
        <f>QPU19*0.0287</f>
        <v>947.1</v>
      </c>
      <c r="QPW19" s="81">
        <v>0</v>
      </c>
      <c r="QPX19" s="81">
        <f>QPU19*3.04%</f>
        <v>1003.2</v>
      </c>
      <c r="QPY19" s="85">
        <v>225</v>
      </c>
      <c r="QPZ19" s="105">
        <f>SUM(QPV19:QPY19)</f>
        <v>2175.3000000000002</v>
      </c>
      <c r="QQA19" s="106"/>
      <c r="QQB19" s="86">
        <f>QPU19-QPZ19</f>
        <v>30824.7</v>
      </c>
      <c r="QQC19" s="84">
        <v>5</v>
      </c>
      <c r="QQD19" s="34" t="s">
        <v>169</v>
      </c>
      <c r="QQE19" s="35" t="s">
        <v>128</v>
      </c>
      <c r="QQF19" s="35" t="s">
        <v>170</v>
      </c>
      <c r="QQG19" s="35" t="s">
        <v>149</v>
      </c>
      <c r="QQH19" s="33" t="s">
        <v>14</v>
      </c>
      <c r="QQI19" s="36">
        <v>44774</v>
      </c>
      <c r="QQJ19" s="36">
        <v>44958</v>
      </c>
      <c r="QQK19" s="27">
        <v>33000</v>
      </c>
      <c r="QQL19" s="85">
        <f>QQK19*0.0287</f>
        <v>947.1</v>
      </c>
      <c r="QQM19" s="81">
        <v>0</v>
      </c>
      <c r="QQN19" s="81">
        <f>QQK19*3.04%</f>
        <v>1003.2</v>
      </c>
      <c r="QQO19" s="85">
        <v>225</v>
      </c>
      <c r="QQP19" s="105">
        <f>SUM(QQL19:QQO19)</f>
        <v>2175.3000000000002</v>
      </c>
      <c r="QQQ19" s="106"/>
      <c r="QQR19" s="86">
        <f>QQK19-QQP19</f>
        <v>30824.7</v>
      </c>
      <c r="QQS19" s="84">
        <v>5</v>
      </c>
      <c r="QQT19" s="34" t="s">
        <v>169</v>
      </c>
      <c r="QQU19" s="35" t="s">
        <v>128</v>
      </c>
      <c r="QQV19" s="35" t="s">
        <v>170</v>
      </c>
      <c r="QQW19" s="35" t="s">
        <v>149</v>
      </c>
      <c r="QQX19" s="33" t="s">
        <v>14</v>
      </c>
      <c r="QQY19" s="36">
        <v>44774</v>
      </c>
      <c r="QQZ19" s="36">
        <v>44958</v>
      </c>
      <c r="QRA19" s="27">
        <v>33000</v>
      </c>
      <c r="QRB19" s="85">
        <f>QRA19*0.0287</f>
        <v>947.1</v>
      </c>
      <c r="QRC19" s="81">
        <v>0</v>
      </c>
      <c r="QRD19" s="81">
        <f>QRA19*3.04%</f>
        <v>1003.2</v>
      </c>
      <c r="QRE19" s="85">
        <v>225</v>
      </c>
      <c r="QRF19" s="105">
        <f>SUM(QRB19:QRE19)</f>
        <v>2175.3000000000002</v>
      </c>
      <c r="QRG19" s="106"/>
      <c r="QRH19" s="86">
        <f>QRA19-QRF19</f>
        <v>30824.7</v>
      </c>
      <c r="QRI19" s="84">
        <v>5</v>
      </c>
      <c r="QRJ19" s="34" t="s">
        <v>169</v>
      </c>
      <c r="QRK19" s="35" t="s">
        <v>128</v>
      </c>
      <c r="QRL19" s="35" t="s">
        <v>170</v>
      </c>
      <c r="QRM19" s="35" t="s">
        <v>149</v>
      </c>
      <c r="QRN19" s="33" t="s">
        <v>14</v>
      </c>
      <c r="QRO19" s="36">
        <v>44774</v>
      </c>
      <c r="QRP19" s="36">
        <v>44958</v>
      </c>
      <c r="QRQ19" s="27">
        <v>33000</v>
      </c>
      <c r="QRR19" s="85">
        <f>QRQ19*0.0287</f>
        <v>947.1</v>
      </c>
      <c r="QRS19" s="81">
        <v>0</v>
      </c>
      <c r="QRT19" s="81">
        <f>QRQ19*3.04%</f>
        <v>1003.2</v>
      </c>
      <c r="QRU19" s="85">
        <v>225</v>
      </c>
      <c r="QRV19" s="105">
        <f>SUM(QRR19:QRU19)</f>
        <v>2175.3000000000002</v>
      </c>
      <c r="QRW19" s="106"/>
      <c r="QRX19" s="86">
        <f>QRQ19-QRV19</f>
        <v>30824.7</v>
      </c>
      <c r="QRY19" s="84">
        <v>5</v>
      </c>
      <c r="QRZ19" s="34" t="s">
        <v>169</v>
      </c>
      <c r="QSA19" s="35" t="s">
        <v>128</v>
      </c>
      <c r="QSB19" s="35" t="s">
        <v>170</v>
      </c>
      <c r="QSC19" s="35" t="s">
        <v>149</v>
      </c>
      <c r="QSD19" s="33" t="s">
        <v>14</v>
      </c>
      <c r="QSE19" s="36">
        <v>44774</v>
      </c>
      <c r="QSF19" s="36">
        <v>44958</v>
      </c>
      <c r="QSG19" s="27">
        <v>33000</v>
      </c>
      <c r="QSH19" s="85">
        <f>QSG19*0.0287</f>
        <v>947.1</v>
      </c>
      <c r="QSI19" s="81">
        <v>0</v>
      </c>
      <c r="QSJ19" s="81">
        <f>QSG19*3.04%</f>
        <v>1003.2</v>
      </c>
      <c r="QSK19" s="85">
        <v>225</v>
      </c>
      <c r="QSL19" s="105">
        <f>SUM(QSH19:QSK19)</f>
        <v>2175.3000000000002</v>
      </c>
      <c r="QSM19" s="106"/>
      <c r="QSN19" s="86">
        <f>QSG19-QSL19</f>
        <v>30824.7</v>
      </c>
      <c r="QSO19" s="84">
        <v>5</v>
      </c>
      <c r="QSP19" s="34" t="s">
        <v>169</v>
      </c>
      <c r="QSQ19" s="35" t="s">
        <v>128</v>
      </c>
      <c r="QSR19" s="35" t="s">
        <v>170</v>
      </c>
      <c r="QSS19" s="35" t="s">
        <v>149</v>
      </c>
      <c r="QST19" s="33" t="s">
        <v>14</v>
      </c>
      <c r="QSU19" s="36">
        <v>44774</v>
      </c>
      <c r="QSV19" s="36">
        <v>44958</v>
      </c>
      <c r="QSW19" s="27">
        <v>33000</v>
      </c>
      <c r="QSX19" s="85">
        <f>QSW19*0.0287</f>
        <v>947.1</v>
      </c>
      <c r="QSY19" s="81">
        <v>0</v>
      </c>
      <c r="QSZ19" s="81">
        <f>QSW19*3.04%</f>
        <v>1003.2</v>
      </c>
      <c r="QTA19" s="85">
        <v>225</v>
      </c>
      <c r="QTB19" s="105">
        <f>SUM(QSX19:QTA19)</f>
        <v>2175.3000000000002</v>
      </c>
      <c r="QTC19" s="106"/>
      <c r="QTD19" s="86">
        <f>QSW19-QTB19</f>
        <v>30824.7</v>
      </c>
      <c r="QTE19" s="84">
        <v>5</v>
      </c>
      <c r="QTF19" s="34" t="s">
        <v>169</v>
      </c>
      <c r="QTG19" s="35" t="s">
        <v>128</v>
      </c>
      <c r="QTH19" s="35" t="s">
        <v>170</v>
      </c>
      <c r="QTI19" s="35" t="s">
        <v>149</v>
      </c>
      <c r="QTJ19" s="33" t="s">
        <v>14</v>
      </c>
      <c r="QTK19" s="36">
        <v>44774</v>
      </c>
      <c r="QTL19" s="36">
        <v>44958</v>
      </c>
      <c r="QTM19" s="27">
        <v>33000</v>
      </c>
      <c r="QTN19" s="85">
        <f>QTM19*0.0287</f>
        <v>947.1</v>
      </c>
      <c r="QTO19" s="81">
        <v>0</v>
      </c>
      <c r="QTP19" s="81">
        <f>QTM19*3.04%</f>
        <v>1003.2</v>
      </c>
      <c r="QTQ19" s="85">
        <v>225</v>
      </c>
      <c r="QTR19" s="105">
        <f>SUM(QTN19:QTQ19)</f>
        <v>2175.3000000000002</v>
      </c>
      <c r="QTS19" s="106"/>
      <c r="QTT19" s="86">
        <f>QTM19-QTR19</f>
        <v>30824.7</v>
      </c>
      <c r="QTU19" s="84">
        <v>5</v>
      </c>
      <c r="QTV19" s="34" t="s">
        <v>169</v>
      </c>
      <c r="QTW19" s="35" t="s">
        <v>128</v>
      </c>
      <c r="QTX19" s="35" t="s">
        <v>170</v>
      </c>
      <c r="QTY19" s="35" t="s">
        <v>149</v>
      </c>
      <c r="QTZ19" s="33" t="s">
        <v>14</v>
      </c>
      <c r="QUA19" s="36">
        <v>44774</v>
      </c>
      <c r="QUB19" s="36">
        <v>44958</v>
      </c>
      <c r="QUC19" s="27">
        <v>33000</v>
      </c>
      <c r="QUD19" s="85">
        <f>QUC19*0.0287</f>
        <v>947.1</v>
      </c>
      <c r="QUE19" s="81">
        <v>0</v>
      </c>
      <c r="QUF19" s="81">
        <f>QUC19*3.04%</f>
        <v>1003.2</v>
      </c>
      <c r="QUG19" s="85">
        <v>225</v>
      </c>
      <c r="QUH19" s="105">
        <f>SUM(QUD19:QUG19)</f>
        <v>2175.3000000000002</v>
      </c>
      <c r="QUI19" s="106"/>
      <c r="QUJ19" s="86">
        <f>QUC19-QUH19</f>
        <v>30824.7</v>
      </c>
      <c r="QUK19" s="84">
        <v>5</v>
      </c>
      <c r="QUL19" s="34" t="s">
        <v>169</v>
      </c>
      <c r="QUM19" s="35" t="s">
        <v>128</v>
      </c>
      <c r="QUN19" s="35" t="s">
        <v>170</v>
      </c>
      <c r="QUO19" s="35" t="s">
        <v>149</v>
      </c>
      <c r="QUP19" s="33" t="s">
        <v>14</v>
      </c>
      <c r="QUQ19" s="36">
        <v>44774</v>
      </c>
      <c r="QUR19" s="36">
        <v>44958</v>
      </c>
      <c r="QUS19" s="27">
        <v>33000</v>
      </c>
      <c r="QUT19" s="85">
        <f>QUS19*0.0287</f>
        <v>947.1</v>
      </c>
      <c r="QUU19" s="81">
        <v>0</v>
      </c>
      <c r="QUV19" s="81">
        <f>QUS19*3.04%</f>
        <v>1003.2</v>
      </c>
      <c r="QUW19" s="85">
        <v>225</v>
      </c>
      <c r="QUX19" s="105">
        <f>SUM(QUT19:QUW19)</f>
        <v>2175.3000000000002</v>
      </c>
      <c r="QUY19" s="106"/>
      <c r="QUZ19" s="86">
        <f>QUS19-QUX19</f>
        <v>30824.7</v>
      </c>
      <c r="QVA19" s="84">
        <v>5</v>
      </c>
      <c r="QVB19" s="34" t="s">
        <v>169</v>
      </c>
      <c r="QVC19" s="35" t="s">
        <v>128</v>
      </c>
      <c r="QVD19" s="35" t="s">
        <v>170</v>
      </c>
      <c r="QVE19" s="35" t="s">
        <v>149</v>
      </c>
      <c r="QVF19" s="33" t="s">
        <v>14</v>
      </c>
      <c r="QVG19" s="36">
        <v>44774</v>
      </c>
      <c r="QVH19" s="36">
        <v>44958</v>
      </c>
      <c r="QVI19" s="27">
        <v>33000</v>
      </c>
      <c r="QVJ19" s="85">
        <f>QVI19*0.0287</f>
        <v>947.1</v>
      </c>
      <c r="QVK19" s="81">
        <v>0</v>
      </c>
      <c r="QVL19" s="81">
        <f>QVI19*3.04%</f>
        <v>1003.2</v>
      </c>
      <c r="QVM19" s="85">
        <v>225</v>
      </c>
      <c r="QVN19" s="105">
        <f>SUM(QVJ19:QVM19)</f>
        <v>2175.3000000000002</v>
      </c>
      <c r="QVO19" s="106"/>
      <c r="QVP19" s="86">
        <f>QVI19-QVN19</f>
        <v>30824.7</v>
      </c>
      <c r="QVQ19" s="84">
        <v>5</v>
      </c>
      <c r="QVR19" s="34" t="s">
        <v>169</v>
      </c>
      <c r="QVS19" s="35" t="s">
        <v>128</v>
      </c>
      <c r="QVT19" s="35" t="s">
        <v>170</v>
      </c>
      <c r="QVU19" s="35" t="s">
        <v>149</v>
      </c>
      <c r="QVV19" s="33" t="s">
        <v>14</v>
      </c>
      <c r="QVW19" s="36">
        <v>44774</v>
      </c>
      <c r="QVX19" s="36">
        <v>44958</v>
      </c>
      <c r="QVY19" s="27">
        <v>33000</v>
      </c>
      <c r="QVZ19" s="85">
        <f>QVY19*0.0287</f>
        <v>947.1</v>
      </c>
      <c r="QWA19" s="81">
        <v>0</v>
      </c>
      <c r="QWB19" s="81">
        <f>QVY19*3.04%</f>
        <v>1003.2</v>
      </c>
      <c r="QWC19" s="85">
        <v>225</v>
      </c>
      <c r="QWD19" s="105">
        <f>SUM(QVZ19:QWC19)</f>
        <v>2175.3000000000002</v>
      </c>
      <c r="QWE19" s="106"/>
      <c r="QWF19" s="86">
        <f>QVY19-QWD19</f>
        <v>30824.7</v>
      </c>
      <c r="QWG19" s="84">
        <v>5</v>
      </c>
      <c r="QWH19" s="34" t="s">
        <v>169</v>
      </c>
      <c r="QWI19" s="35" t="s">
        <v>128</v>
      </c>
      <c r="QWJ19" s="35" t="s">
        <v>170</v>
      </c>
      <c r="QWK19" s="35" t="s">
        <v>149</v>
      </c>
      <c r="QWL19" s="33" t="s">
        <v>14</v>
      </c>
      <c r="QWM19" s="36">
        <v>44774</v>
      </c>
      <c r="QWN19" s="36">
        <v>44958</v>
      </c>
      <c r="QWO19" s="27">
        <v>33000</v>
      </c>
      <c r="QWP19" s="85">
        <f>QWO19*0.0287</f>
        <v>947.1</v>
      </c>
      <c r="QWQ19" s="81">
        <v>0</v>
      </c>
      <c r="QWR19" s="81">
        <f>QWO19*3.04%</f>
        <v>1003.2</v>
      </c>
      <c r="QWS19" s="85">
        <v>225</v>
      </c>
      <c r="QWT19" s="105">
        <f>SUM(QWP19:QWS19)</f>
        <v>2175.3000000000002</v>
      </c>
      <c r="QWU19" s="106"/>
      <c r="QWV19" s="86">
        <f>QWO19-QWT19</f>
        <v>30824.7</v>
      </c>
      <c r="QWW19" s="84">
        <v>5</v>
      </c>
      <c r="QWX19" s="34" t="s">
        <v>169</v>
      </c>
      <c r="QWY19" s="35" t="s">
        <v>128</v>
      </c>
      <c r="QWZ19" s="35" t="s">
        <v>170</v>
      </c>
      <c r="QXA19" s="35" t="s">
        <v>149</v>
      </c>
      <c r="QXB19" s="33" t="s">
        <v>14</v>
      </c>
      <c r="QXC19" s="36">
        <v>44774</v>
      </c>
      <c r="QXD19" s="36">
        <v>44958</v>
      </c>
      <c r="QXE19" s="27">
        <v>33000</v>
      </c>
      <c r="QXF19" s="85">
        <f>QXE19*0.0287</f>
        <v>947.1</v>
      </c>
      <c r="QXG19" s="81">
        <v>0</v>
      </c>
      <c r="QXH19" s="81">
        <f>QXE19*3.04%</f>
        <v>1003.2</v>
      </c>
      <c r="QXI19" s="85">
        <v>225</v>
      </c>
      <c r="QXJ19" s="105">
        <f>SUM(QXF19:QXI19)</f>
        <v>2175.3000000000002</v>
      </c>
      <c r="QXK19" s="106"/>
      <c r="QXL19" s="86">
        <f>QXE19-QXJ19</f>
        <v>30824.7</v>
      </c>
      <c r="QXM19" s="84">
        <v>5</v>
      </c>
      <c r="QXN19" s="34" t="s">
        <v>169</v>
      </c>
      <c r="QXO19" s="35" t="s">
        <v>128</v>
      </c>
      <c r="QXP19" s="35" t="s">
        <v>170</v>
      </c>
      <c r="QXQ19" s="35" t="s">
        <v>149</v>
      </c>
      <c r="QXR19" s="33" t="s">
        <v>14</v>
      </c>
      <c r="QXS19" s="36">
        <v>44774</v>
      </c>
      <c r="QXT19" s="36">
        <v>44958</v>
      </c>
      <c r="QXU19" s="27">
        <v>33000</v>
      </c>
      <c r="QXV19" s="85">
        <f>QXU19*0.0287</f>
        <v>947.1</v>
      </c>
      <c r="QXW19" s="81">
        <v>0</v>
      </c>
      <c r="QXX19" s="81">
        <f>QXU19*3.04%</f>
        <v>1003.2</v>
      </c>
      <c r="QXY19" s="85">
        <v>225</v>
      </c>
      <c r="QXZ19" s="105">
        <f>SUM(QXV19:QXY19)</f>
        <v>2175.3000000000002</v>
      </c>
      <c r="QYA19" s="106"/>
      <c r="QYB19" s="86">
        <f>QXU19-QXZ19</f>
        <v>30824.7</v>
      </c>
      <c r="QYC19" s="84">
        <v>5</v>
      </c>
      <c r="QYD19" s="34" t="s">
        <v>169</v>
      </c>
      <c r="QYE19" s="35" t="s">
        <v>128</v>
      </c>
      <c r="QYF19" s="35" t="s">
        <v>170</v>
      </c>
      <c r="QYG19" s="35" t="s">
        <v>149</v>
      </c>
      <c r="QYH19" s="33" t="s">
        <v>14</v>
      </c>
      <c r="QYI19" s="36">
        <v>44774</v>
      </c>
      <c r="QYJ19" s="36">
        <v>44958</v>
      </c>
      <c r="QYK19" s="27">
        <v>33000</v>
      </c>
      <c r="QYL19" s="85">
        <f>QYK19*0.0287</f>
        <v>947.1</v>
      </c>
      <c r="QYM19" s="81">
        <v>0</v>
      </c>
      <c r="QYN19" s="81">
        <f>QYK19*3.04%</f>
        <v>1003.2</v>
      </c>
      <c r="QYO19" s="85">
        <v>225</v>
      </c>
      <c r="QYP19" s="105">
        <f>SUM(QYL19:QYO19)</f>
        <v>2175.3000000000002</v>
      </c>
      <c r="QYQ19" s="106"/>
      <c r="QYR19" s="86">
        <f>QYK19-QYP19</f>
        <v>30824.7</v>
      </c>
      <c r="QYS19" s="84">
        <v>5</v>
      </c>
      <c r="QYT19" s="34" t="s">
        <v>169</v>
      </c>
      <c r="QYU19" s="35" t="s">
        <v>128</v>
      </c>
      <c r="QYV19" s="35" t="s">
        <v>170</v>
      </c>
      <c r="QYW19" s="35" t="s">
        <v>149</v>
      </c>
      <c r="QYX19" s="33" t="s">
        <v>14</v>
      </c>
      <c r="QYY19" s="36">
        <v>44774</v>
      </c>
      <c r="QYZ19" s="36">
        <v>44958</v>
      </c>
      <c r="QZA19" s="27">
        <v>33000</v>
      </c>
      <c r="QZB19" s="85">
        <f>QZA19*0.0287</f>
        <v>947.1</v>
      </c>
      <c r="QZC19" s="81">
        <v>0</v>
      </c>
      <c r="QZD19" s="81">
        <f>QZA19*3.04%</f>
        <v>1003.2</v>
      </c>
      <c r="QZE19" s="85">
        <v>225</v>
      </c>
      <c r="QZF19" s="105">
        <f>SUM(QZB19:QZE19)</f>
        <v>2175.3000000000002</v>
      </c>
      <c r="QZG19" s="106"/>
      <c r="QZH19" s="86">
        <f>QZA19-QZF19</f>
        <v>30824.7</v>
      </c>
      <c r="QZI19" s="84">
        <v>5</v>
      </c>
      <c r="QZJ19" s="34" t="s">
        <v>169</v>
      </c>
      <c r="QZK19" s="35" t="s">
        <v>128</v>
      </c>
      <c r="QZL19" s="35" t="s">
        <v>170</v>
      </c>
      <c r="QZM19" s="35" t="s">
        <v>149</v>
      </c>
      <c r="QZN19" s="33" t="s">
        <v>14</v>
      </c>
      <c r="QZO19" s="36">
        <v>44774</v>
      </c>
      <c r="QZP19" s="36">
        <v>44958</v>
      </c>
      <c r="QZQ19" s="27">
        <v>33000</v>
      </c>
      <c r="QZR19" s="85">
        <f>QZQ19*0.0287</f>
        <v>947.1</v>
      </c>
      <c r="QZS19" s="81">
        <v>0</v>
      </c>
      <c r="QZT19" s="81">
        <f>QZQ19*3.04%</f>
        <v>1003.2</v>
      </c>
      <c r="QZU19" s="85">
        <v>225</v>
      </c>
      <c r="QZV19" s="105">
        <f>SUM(QZR19:QZU19)</f>
        <v>2175.3000000000002</v>
      </c>
      <c r="QZW19" s="106"/>
      <c r="QZX19" s="86">
        <f>QZQ19-QZV19</f>
        <v>30824.7</v>
      </c>
      <c r="QZY19" s="84">
        <v>5</v>
      </c>
      <c r="QZZ19" s="34" t="s">
        <v>169</v>
      </c>
      <c r="RAA19" s="35" t="s">
        <v>128</v>
      </c>
      <c r="RAB19" s="35" t="s">
        <v>170</v>
      </c>
      <c r="RAC19" s="35" t="s">
        <v>149</v>
      </c>
      <c r="RAD19" s="33" t="s">
        <v>14</v>
      </c>
      <c r="RAE19" s="36">
        <v>44774</v>
      </c>
      <c r="RAF19" s="36">
        <v>44958</v>
      </c>
      <c r="RAG19" s="27">
        <v>33000</v>
      </c>
      <c r="RAH19" s="85">
        <f>RAG19*0.0287</f>
        <v>947.1</v>
      </c>
      <c r="RAI19" s="81">
        <v>0</v>
      </c>
      <c r="RAJ19" s="81">
        <f>RAG19*3.04%</f>
        <v>1003.2</v>
      </c>
      <c r="RAK19" s="85">
        <v>225</v>
      </c>
      <c r="RAL19" s="105">
        <f>SUM(RAH19:RAK19)</f>
        <v>2175.3000000000002</v>
      </c>
      <c r="RAM19" s="106"/>
      <c r="RAN19" s="86">
        <f>RAG19-RAL19</f>
        <v>30824.7</v>
      </c>
      <c r="RAO19" s="84">
        <v>5</v>
      </c>
      <c r="RAP19" s="34" t="s">
        <v>169</v>
      </c>
      <c r="RAQ19" s="35" t="s">
        <v>128</v>
      </c>
      <c r="RAR19" s="35" t="s">
        <v>170</v>
      </c>
      <c r="RAS19" s="35" t="s">
        <v>149</v>
      </c>
      <c r="RAT19" s="33" t="s">
        <v>14</v>
      </c>
      <c r="RAU19" s="36">
        <v>44774</v>
      </c>
      <c r="RAV19" s="36">
        <v>44958</v>
      </c>
      <c r="RAW19" s="27">
        <v>33000</v>
      </c>
      <c r="RAX19" s="85">
        <f>RAW19*0.0287</f>
        <v>947.1</v>
      </c>
      <c r="RAY19" s="81">
        <v>0</v>
      </c>
      <c r="RAZ19" s="81">
        <f>RAW19*3.04%</f>
        <v>1003.2</v>
      </c>
      <c r="RBA19" s="85">
        <v>225</v>
      </c>
      <c r="RBB19" s="105">
        <f>SUM(RAX19:RBA19)</f>
        <v>2175.3000000000002</v>
      </c>
      <c r="RBC19" s="106"/>
      <c r="RBD19" s="86">
        <f>RAW19-RBB19</f>
        <v>30824.7</v>
      </c>
      <c r="RBE19" s="84">
        <v>5</v>
      </c>
      <c r="RBF19" s="34" t="s">
        <v>169</v>
      </c>
      <c r="RBG19" s="35" t="s">
        <v>128</v>
      </c>
      <c r="RBH19" s="35" t="s">
        <v>170</v>
      </c>
      <c r="RBI19" s="35" t="s">
        <v>149</v>
      </c>
      <c r="RBJ19" s="33" t="s">
        <v>14</v>
      </c>
      <c r="RBK19" s="36">
        <v>44774</v>
      </c>
      <c r="RBL19" s="36">
        <v>44958</v>
      </c>
      <c r="RBM19" s="27">
        <v>33000</v>
      </c>
      <c r="RBN19" s="85">
        <f>RBM19*0.0287</f>
        <v>947.1</v>
      </c>
      <c r="RBO19" s="81">
        <v>0</v>
      </c>
      <c r="RBP19" s="81">
        <f>RBM19*3.04%</f>
        <v>1003.2</v>
      </c>
      <c r="RBQ19" s="85">
        <v>225</v>
      </c>
      <c r="RBR19" s="105">
        <f>SUM(RBN19:RBQ19)</f>
        <v>2175.3000000000002</v>
      </c>
      <c r="RBS19" s="106"/>
      <c r="RBT19" s="86">
        <f>RBM19-RBR19</f>
        <v>30824.7</v>
      </c>
      <c r="RBU19" s="84">
        <v>5</v>
      </c>
      <c r="RBV19" s="34" t="s">
        <v>169</v>
      </c>
      <c r="RBW19" s="35" t="s">
        <v>128</v>
      </c>
      <c r="RBX19" s="35" t="s">
        <v>170</v>
      </c>
      <c r="RBY19" s="35" t="s">
        <v>149</v>
      </c>
      <c r="RBZ19" s="33" t="s">
        <v>14</v>
      </c>
      <c r="RCA19" s="36">
        <v>44774</v>
      </c>
      <c r="RCB19" s="36">
        <v>44958</v>
      </c>
      <c r="RCC19" s="27">
        <v>33000</v>
      </c>
      <c r="RCD19" s="85">
        <f>RCC19*0.0287</f>
        <v>947.1</v>
      </c>
      <c r="RCE19" s="81">
        <v>0</v>
      </c>
      <c r="RCF19" s="81">
        <f>RCC19*3.04%</f>
        <v>1003.2</v>
      </c>
      <c r="RCG19" s="85">
        <v>225</v>
      </c>
      <c r="RCH19" s="105">
        <f>SUM(RCD19:RCG19)</f>
        <v>2175.3000000000002</v>
      </c>
      <c r="RCI19" s="106"/>
      <c r="RCJ19" s="86">
        <f>RCC19-RCH19</f>
        <v>30824.7</v>
      </c>
      <c r="RCK19" s="84">
        <v>5</v>
      </c>
      <c r="RCL19" s="34" t="s">
        <v>169</v>
      </c>
      <c r="RCM19" s="35" t="s">
        <v>128</v>
      </c>
      <c r="RCN19" s="35" t="s">
        <v>170</v>
      </c>
      <c r="RCO19" s="35" t="s">
        <v>149</v>
      </c>
      <c r="RCP19" s="33" t="s">
        <v>14</v>
      </c>
      <c r="RCQ19" s="36">
        <v>44774</v>
      </c>
      <c r="RCR19" s="36">
        <v>44958</v>
      </c>
      <c r="RCS19" s="27">
        <v>33000</v>
      </c>
      <c r="RCT19" s="85">
        <f>RCS19*0.0287</f>
        <v>947.1</v>
      </c>
      <c r="RCU19" s="81">
        <v>0</v>
      </c>
      <c r="RCV19" s="81">
        <f>RCS19*3.04%</f>
        <v>1003.2</v>
      </c>
      <c r="RCW19" s="85">
        <v>225</v>
      </c>
      <c r="RCX19" s="105">
        <f>SUM(RCT19:RCW19)</f>
        <v>2175.3000000000002</v>
      </c>
      <c r="RCY19" s="106"/>
      <c r="RCZ19" s="86">
        <f>RCS19-RCX19</f>
        <v>30824.7</v>
      </c>
      <c r="RDA19" s="84">
        <v>5</v>
      </c>
      <c r="RDB19" s="34" t="s">
        <v>169</v>
      </c>
      <c r="RDC19" s="35" t="s">
        <v>128</v>
      </c>
      <c r="RDD19" s="35" t="s">
        <v>170</v>
      </c>
      <c r="RDE19" s="35" t="s">
        <v>149</v>
      </c>
      <c r="RDF19" s="33" t="s">
        <v>14</v>
      </c>
      <c r="RDG19" s="36">
        <v>44774</v>
      </c>
      <c r="RDH19" s="36">
        <v>44958</v>
      </c>
      <c r="RDI19" s="27">
        <v>33000</v>
      </c>
      <c r="RDJ19" s="85">
        <f>RDI19*0.0287</f>
        <v>947.1</v>
      </c>
      <c r="RDK19" s="81">
        <v>0</v>
      </c>
      <c r="RDL19" s="81">
        <f>RDI19*3.04%</f>
        <v>1003.2</v>
      </c>
      <c r="RDM19" s="85">
        <v>225</v>
      </c>
      <c r="RDN19" s="105">
        <f>SUM(RDJ19:RDM19)</f>
        <v>2175.3000000000002</v>
      </c>
      <c r="RDO19" s="106"/>
      <c r="RDP19" s="86">
        <f>RDI19-RDN19</f>
        <v>30824.7</v>
      </c>
      <c r="RDQ19" s="84">
        <v>5</v>
      </c>
      <c r="RDR19" s="34" t="s">
        <v>169</v>
      </c>
      <c r="RDS19" s="35" t="s">
        <v>128</v>
      </c>
      <c r="RDT19" s="35" t="s">
        <v>170</v>
      </c>
      <c r="RDU19" s="35" t="s">
        <v>149</v>
      </c>
      <c r="RDV19" s="33" t="s">
        <v>14</v>
      </c>
      <c r="RDW19" s="36">
        <v>44774</v>
      </c>
      <c r="RDX19" s="36">
        <v>44958</v>
      </c>
      <c r="RDY19" s="27">
        <v>33000</v>
      </c>
      <c r="RDZ19" s="85">
        <f>RDY19*0.0287</f>
        <v>947.1</v>
      </c>
      <c r="REA19" s="81">
        <v>0</v>
      </c>
      <c r="REB19" s="81">
        <f>RDY19*3.04%</f>
        <v>1003.2</v>
      </c>
      <c r="REC19" s="85">
        <v>225</v>
      </c>
      <c r="RED19" s="105">
        <f>SUM(RDZ19:REC19)</f>
        <v>2175.3000000000002</v>
      </c>
      <c r="REE19" s="106"/>
      <c r="REF19" s="86">
        <f>RDY19-RED19</f>
        <v>30824.7</v>
      </c>
      <c r="REG19" s="84">
        <v>5</v>
      </c>
      <c r="REH19" s="34" t="s">
        <v>169</v>
      </c>
      <c r="REI19" s="35" t="s">
        <v>128</v>
      </c>
      <c r="REJ19" s="35" t="s">
        <v>170</v>
      </c>
      <c r="REK19" s="35" t="s">
        <v>149</v>
      </c>
      <c r="REL19" s="33" t="s">
        <v>14</v>
      </c>
      <c r="REM19" s="36">
        <v>44774</v>
      </c>
      <c r="REN19" s="36">
        <v>44958</v>
      </c>
      <c r="REO19" s="27">
        <v>33000</v>
      </c>
      <c r="REP19" s="85">
        <f>REO19*0.0287</f>
        <v>947.1</v>
      </c>
      <c r="REQ19" s="81">
        <v>0</v>
      </c>
      <c r="RER19" s="81">
        <f>REO19*3.04%</f>
        <v>1003.2</v>
      </c>
      <c r="RES19" s="85">
        <v>225</v>
      </c>
      <c r="RET19" s="105">
        <f>SUM(REP19:RES19)</f>
        <v>2175.3000000000002</v>
      </c>
      <c r="REU19" s="106"/>
      <c r="REV19" s="86">
        <f>REO19-RET19</f>
        <v>30824.7</v>
      </c>
      <c r="REW19" s="84">
        <v>5</v>
      </c>
      <c r="REX19" s="34" t="s">
        <v>169</v>
      </c>
      <c r="REY19" s="35" t="s">
        <v>128</v>
      </c>
      <c r="REZ19" s="35" t="s">
        <v>170</v>
      </c>
      <c r="RFA19" s="35" t="s">
        <v>149</v>
      </c>
      <c r="RFB19" s="33" t="s">
        <v>14</v>
      </c>
      <c r="RFC19" s="36">
        <v>44774</v>
      </c>
      <c r="RFD19" s="36">
        <v>44958</v>
      </c>
      <c r="RFE19" s="27">
        <v>33000</v>
      </c>
      <c r="RFF19" s="85">
        <f>RFE19*0.0287</f>
        <v>947.1</v>
      </c>
      <c r="RFG19" s="81">
        <v>0</v>
      </c>
      <c r="RFH19" s="81">
        <f>RFE19*3.04%</f>
        <v>1003.2</v>
      </c>
      <c r="RFI19" s="85">
        <v>225</v>
      </c>
      <c r="RFJ19" s="105">
        <f>SUM(RFF19:RFI19)</f>
        <v>2175.3000000000002</v>
      </c>
      <c r="RFK19" s="106"/>
      <c r="RFL19" s="86">
        <f>RFE19-RFJ19</f>
        <v>30824.7</v>
      </c>
      <c r="RFM19" s="84">
        <v>5</v>
      </c>
      <c r="RFN19" s="34" t="s">
        <v>169</v>
      </c>
      <c r="RFO19" s="35" t="s">
        <v>128</v>
      </c>
      <c r="RFP19" s="35" t="s">
        <v>170</v>
      </c>
      <c r="RFQ19" s="35" t="s">
        <v>149</v>
      </c>
      <c r="RFR19" s="33" t="s">
        <v>14</v>
      </c>
      <c r="RFS19" s="36">
        <v>44774</v>
      </c>
      <c r="RFT19" s="36">
        <v>44958</v>
      </c>
      <c r="RFU19" s="27">
        <v>33000</v>
      </c>
      <c r="RFV19" s="85">
        <f>RFU19*0.0287</f>
        <v>947.1</v>
      </c>
      <c r="RFW19" s="81">
        <v>0</v>
      </c>
      <c r="RFX19" s="81">
        <f>RFU19*3.04%</f>
        <v>1003.2</v>
      </c>
      <c r="RFY19" s="85">
        <v>225</v>
      </c>
      <c r="RFZ19" s="105">
        <f>SUM(RFV19:RFY19)</f>
        <v>2175.3000000000002</v>
      </c>
      <c r="RGA19" s="106"/>
      <c r="RGB19" s="86">
        <f>RFU19-RFZ19</f>
        <v>30824.7</v>
      </c>
      <c r="RGC19" s="84">
        <v>5</v>
      </c>
      <c r="RGD19" s="34" t="s">
        <v>169</v>
      </c>
      <c r="RGE19" s="35" t="s">
        <v>128</v>
      </c>
      <c r="RGF19" s="35" t="s">
        <v>170</v>
      </c>
      <c r="RGG19" s="35" t="s">
        <v>149</v>
      </c>
      <c r="RGH19" s="33" t="s">
        <v>14</v>
      </c>
      <c r="RGI19" s="36">
        <v>44774</v>
      </c>
      <c r="RGJ19" s="36">
        <v>44958</v>
      </c>
      <c r="RGK19" s="27">
        <v>33000</v>
      </c>
      <c r="RGL19" s="85">
        <f>RGK19*0.0287</f>
        <v>947.1</v>
      </c>
      <c r="RGM19" s="81">
        <v>0</v>
      </c>
      <c r="RGN19" s="81">
        <f>RGK19*3.04%</f>
        <v>1003.2</v>
      </c>
      <c r="RGO19" s="85">
        <v>225</v>
      </c>
      <c r="RGP19" s="105">
        <f>SUM(RGL19:RGO19)</f>
        <v>2175.3000000000002</v>
      </c>
      <c r="RGQ19" s="106"/>
      <c r="RGR19" s="86">
        <f>RGK19-RGP19</f>
        <v>30824.7</v>
      </c>
      <c r="RGS19" s="84">
        <v>5</v>
      </c>
      <c r="RGT19" s="34" t="s">
        <v>169</v>
      </c>
      <c r="RGU19" s="35" t="s">
        <v>128</v>
      </c>
      <c r="RGV19" s="35" t="s">
        <v>170</v>
      </c>
      <c r="RGW19" s="35" t="s">
        <v>149</v>
      </c>
      <c r="RGX19" s="33" t="s">
        <v>14</v>
      </c>
      <c r="RGY19" s="36">
        <v>44774</v>
      </c>
      <c r="RGZ19" s="36">
        <v>44958</v>
      </c>
      <c r="RHA19" s="27">
        <v>33000</v>
      </c>
      <c r="RHB19" s="85">
        <f>RHA19*0.0287</f>
        <v>947.1</v>
      </c>
      <c r="RHC19" s="81">
        <v>0</v>
      </c>
      <c r="RHD19" s="81">
        <f>RHA19*3.04%</f>
        <v>1003.2</v>
      </c>
      <c r="RHE19" s="85">
        <v>225</v>
      </c>
      <c r="RHF19" s="105">
        <f>SUM(RHB19:RHE19)</f>
        <v>2175.3000000000002</v>
      </c>
      <c r="RHG19" s="106"/>
      <c r="RHH19" s="86">
        <f>RHA19-RHF19</f>
        <v>30824.7</v>
      </c>
      <c r="RHI19" s="84">
        <v>5</v>
      </c>
      <c r="RHJ19" s="34" t="s">
        <v>169</v>
      </c>
      <c r="RHK19" s="35" t="s">
        <v>128</v>
      </c>
      <c r="RHL19" s="35" t="s">
        <v>170</v>
      </c>
      <c r="RHM19" s="35" t="s">
        <v>149</v>
      </c>
      <c r="RHN19" s="33" t="s">
        <v>14</v>
      </c>
      <c r="RHO19" s="36">
        <v>44774</v>
      </c>
      <c r="RHP19" s="36">
        <v>44958</v>
      </c>
      <c r="RHQ19" s="27">
        <v>33000</v>
      </c>
      <c r="RHR19" s="85">
        <f>RHQ19*0.0287</f>
        <v>947.1</v>
      </c>
      <c r="RHS19" s="81">
        <v>0</v>
      </c>
      <c r="RHT19" s="81">
        <f>RHQ19*3.04%</f>
        <v>1003.2</v>
      </c>
      <c r="RHU19" s="85">
        <v>225</v>
      </c>
      <c r="RHV19" s="105">
        <f>SUM(RHR19:RHU19)</f>
        <v>2175.3000000000002</v>
      </c>
      <c r="RHW19" s="106"/>
      <c r="RHX19" s="86">
        <f>RHQ19-RHV19</f>
        <v>30824.7</v>
      </c>
      <c r="RHY19" s="84">
        <v>5</v>
      </c>
      <c r="RHZ19" s="34" t="s">
        <v>169</v>
      </c>
      <c r="RIA19" s="35" t="s">
        <v>128</v>
      </c>
      <c r="RIB19" s="35" t="s">
        <v>170</v>
      </c>
      <c r="RIC19" s="35" t="s">
        <v>149</v>
      </c>
      <c r="RID19" s="33" t="s">
        <v>14</v>
      </c>
      <c r="RIE19" s="36">
        <v>44774</v>
      </c>
      <c r="RIF19" s="36">
        <v>44958</v>
      </c>
      <c r="RIG19" s="27">
        <v>33000</v>
      </c>
      <c r="RIH19" s="85">
        <f>RIG19*0.0287</f>
        <v>947.1</v>
      </c>
      <c r="RII19" s="81">
        <v>0</v>
      </c>
      <c r="RIJ19" s="81">
        <f>RIG19*3.04%</f>
        <v>1003.2</v>
      </c>
      <c r="RIK19" s="85">
        <v>225</v>
      </c>
      <c r="RIL19" s="105">
        <f>SUM(RIH19:RIK19)</f>
        <v>2175.3000000000002</v>
      </c>
      <c r="RIM19" s="106"/>
      <c r="RIN19" s="86">
        <f>RIG19-RIL19</f>
        <v>30824.7</v>
      </c>
      <c r="RIO19" s="84">
        <v>5</v>
      </c>
      <c r="RIP19" s="34" t="s">
        <v>169</v>
      </c>
      <c r="RIQ19" s="35" t="s">
        <v>128</v>
      </c>
      <c r="RIR19" s="35" t="s">
        <v>170</v>
      </c>
      <c r="RIS19" s="35" t="s">
        <v>149</v>
      </c>
      <c r="RIT19" s="33" t="s">
        <v>14</v>
      </c>
      <c r="RIU19" s="36">
        <v>44774</v>
      </c>
      <c r="RIV19" s="36">
        <v>44958</v>
      </c>
      <c r="RIW19" s="27">
        <v>33000</v>
      </c>
      <c r="RIX19" s="85">
        <f>RIW19*0.0287</f>
        <v>947.1</v>
      </c>
      <c r="RIY19" s="81">
        <v>0</v>
      </c>
      <c r="RIZ19" s="81">
        <f>RIW19*3.04%</f>
        <v>1003.2</v>
      </c>
      <c r="RJA19" s="85">
        <v>225</v>
      </c>
      <c r="RJB19" s="105">
        <f>SUM(RIX19:RJA19)</f>
        <v>2175.3000000000002</v>
      </c>
      <c r="RJC19" s="106"/>
      <c r="RJD19" s="86">
        <f>RIW19-RJB19</f>
        <v>30824.7</v>
      </c>
      <c r="RJE19" s="84">
        <v>5</v>
      </c>
      <c r="RJF19" s="34" t="s">
        <v>169</v>
      </c>
      <c r="RJG19" s="35" t="s">
        <v>128</v>
      </c>
      <c r="RJH19" s="35" t="s">
        <v>170</v>
      </c>
      <c r="RJI19" s="35" t="s">
        <v>149</v>
      </c>
      <c r="RJJ19" s="33" t="s">
        <v>14</v>
      </c>
      <c r="RJK19" s="36">
        <v>44774</v>
      </c>
      <c r="RJL19" s="36">
        <v>44958</v>
      </c>
      <c r="RJM19" s="27">
        <v>33000</v>
      </c>
      <c r="RJN19" s="85">
        <f>RJM19*0.0287</f>
        <v>947.1</v>
      </c>
      <c r="RJO19" s="81">
        <v>0</v>
      </c>
      <c r="RJP19" s="81">
        <f>RJM19*3.04%</f>
        <v>1003.2</v>
      </c>
      <c r="RJQ19" s="85">
        <v>225</v>
      </c>
      <c r="RJR19" s="105">
        <f>SUM(RJN19:RJQ19)</f>
        <v>2175.3000000000002</v>
      </c>
      <c r="RJS19" s="106"/>
      <c r="RJT19" s="86">
        <f>RJM19-RJR19</f>
        <v>30824.7</v>
      </c>
      <c r="RJU19" s="84">
        <v>5</v>
      </c>
      <c r="RJV19" s="34" t="s">
        <v>169</v>
      </c>
      <c r="RJW19" s="35" t="s">
        <v>128</v>
      </c>
      <c r="RJX19" s="35" t="s">
        <v>170</v>
      </c>
      <c r="RJY19" s="35" t="s">
        <v>149</v>
      </c>
      <c r="RJZ19" s="33" t="s">
        <v>14</v>
      </c>
      <c r="RKA19" s="36">
        <v>44774</v>
      </c>
      <c r="RKB19" s="36">
        <v>44958</v>
      </c>
      <c r="RKC19" s="27">
        <v>33000</v>
      </c>
      <c r="RKD19" s="85">
        <f>RKC19*0.0287</f>
        <v>947.1</v>
      </c>
      <c r="RKE19" s="81">
        <v>0</v>
      </c>
      <c r="RKF19" s="81">
        <f>RKC19*3.04%</f>
        <v>1003.2</v>
      </c>
      <c r="RKG19" s="85">
        <v>225</v>
      </c>
      <c r="RKH19" s="105">
        <f>SUM(RKD19:RKG19)</f>
        <v>2175.3000000000002</v>
      </c>
      <c r="RKI19" s="106"/>
      <c r="RKJ19" s="86">
        <f>RKC19-RKH19</f>
        <v>30824.7</v>
      </c>
      <c r="RKK19" s="84">
        <v>5</v>
      </c>
      <c r="RKL19" s="34" t="s">
        <v>169</v>
      </c>
      <c r="RKM19" s="35" t="s">
        <v>128</v>
      </c>
      <c r="RKN19" s="35" t="s">
        <v>170</v>
      </c>
      <c r="RKO19" s="35" t="s">
        <v>149</v>
      </c>
      <c r="RKP19" s="33" t="s">
        <v>14</v>
      </c>
      <c r="RKQ19" s="36">
        <v>44774</v>
      </c>
      <c r="RKR19" s="36">
        <v>44958</v>
      </c>
      <c r="RKS19" s="27">
        <v>33000</v>
      </c>
      <c r="RKT19" s="85">
        <f>RKS19*0.0287</f>
        <v>947.1</v>
      </c>
      <c r="RKU19" s="81">
        <v>0</v>
      </c>
      <c r="RKV19" s="81">
        <f>RKS19*3.04%</f>
        <v>1003.2</v>
      </c>
      <c r="RKW19" s="85">
        <v>225</v>
      </c>
      <c r="RKX19" s="105">
        <f>SUM(RKT19:RKW19)</f>
        <v>2175.3000000000002</v>
      </c>
      <c r="RKY19" s="106"/>
      <c r="RKZ19" s="86">
        <f>RKS19-RKX19</f>
        <v>30824.7</v>
      </c>
      <c r="RLA19" s="84">
        <v>5</v>
      </c>
      <c r="RLB19" s="34" t="s">
        <v>169</v>
      </c>
      <c r="RLC19" s="35" t="s">
        <v>128</v>
      </c>
      <c r="RLD19" s="35" t="s">
        <v>170</v>
      </c>
      <c r="RLE19" s="35" t="s">
        <v>149</v>
      </c>
      <c r="RLF19" s="33" t="s">
        <v>14</v>
      </c>
      <c r="RLG19" s="36">
        <v>44774</v>
      </c>
      <c r="RLH19" s="36">
        <v>44958</v>
      </c>
      <c r="RLI19" s="27">
        <v>33000</v>
      </c>
      <c r="RLJ19" s="85">
        <f>RLI19*0.0287</f>
        <v>947.1</v>
      </c>
      <c r="RLK19" s="81">
        <v>0</v>
      </c>
      <c r="RLL19" s="81">
        <f>RLI19*3.04%</f>
        <v>1003.2</v>
      </c>
      <c r="RLM19" s="85">
        <v>225</v>
      </c>
      <c r="RLN19" s="105">
        <f>SUM(RLJ19:RLM19)</f>
        <v>2175.3000000000002</v>
      </c>
      <c r="RLO19" s="106"/>
      <c r="RLP19" s="86">
        <f>RLI19-RLN19</f>
        <v>30824.7</v>
      </c>
      <c r="RLQ19" s="84">
        <v>5</v>
      </c>
      <c r="RLR19" s="34" t="s">
        <v>169</v>
      </c>
      <c r="RLS19" s="35" t="s">
        <v>128</v>
      </c>
      <c r="RLT19" s="35" t="s">
        <v>170</v>
      </c>
      <c r="RLU19" s="35" t="s">
        <v>149</v>
      </c>
      <c r="RLV19" s="33" t="s">
        <v>14</v>
      </c>
      <c r="RLW19" s="36">
        <v>44774</v>
      </c>
      <c r="RLX19" s="36">
        <v>44958</v>
      </c>
      <c r="RLY19" s="27">
        <v>33000</v>
      </c>
      <c r="RLZ19" s="85">
        <f>RLY19*0.0287</f>
        <v>947.1</v>
      </c>
      <c r="RMA19" s="81">
        <v>0</v>
      </c>
      <c r="RMB19" s="81">
        <f>RLY19*3.04%</f>
        <v>1003.2</v>
      </c>
      <c r="RMC19" s="85">
        <v>225</v>
      </c>
      <c r="RMD19" s="105">
        <f>SUM(RLZ19:RMC19)</f>
        <v>2175.3000000000002</v>
      </c>
      <c r="RME19" s="106"/>
      <c r="RMF19" s="86">
        <f>RLY19-RMD19</f>
        <v>30824.7</v>
      </c>
      <c r="RMG19" s="84">
        <v>5</v>
      </c>
      <c r="RMH19" s="34" t="s">
        <v>169</v>
      </c>
      <c r="RMI19" s="35" t="s">
        <v>128</v>
      </c>
      <c r="RMJ19" s="35" t="s">
        <v>170</v>
      </c>
      <c r="RMK19" s="35" t="s">
        <v>149</v>
      </c>
      <c r="RML19" s="33" t="s">
        <v>14</v>
      </c>
      <c r="RMM19" s="36">
        <v>44774</v>
      </c>
      <c r="RMN19" s="36">
        <v>44958</v>
      </c>
      <c r="RMO19" s="27">
        <v>33000</v>
      </c>
      <c r="RMP19" s="85">
        <f>RMO19*0.0287</f>
        <v>947.1</v>
      </c>
      <c r="RMQ19" s="81">
        <v>0</v>
      </c>
      <c r="RMR19" s="81">
        <f>RMO19*3.04%</f>
        <v>1003.2</v>
      </c>
      <c r="RMS19" s="85">
        <v>225</v>
      </c>
      <c r="RMT19" s="105">
        <f>SUM(RMP19:RMS19)</f>
        <v>2175.3000000000002</v>
      </c>
      <c r="RMU19" s="106"/>
      <c r="RMV19" s="86">
        <f>RMO19-RMT19</f>
        <v>30824.7</v>
      </c>
      <c r="RMW19" s="84">
        <v>5</v>
      </c>
      <c r="RMX19" s="34" t="s">
        <v>169</v>
      </c>
      <c r="RMY19" s="35" t="s">
        <v>128</v>
      </c>
      <c r="RMZ19" s="35" t="s">
        <v>170</v>
      </c>
      <c r="RNA19" s="35" t="s">
        <v>149</v>
      </c>
      <c r="RNB19" s="33" t="s">
        <v>14</v>
      </c>
      <c r="RNC19" s="36">
        <v>44774</v>
      </c>
      <c r="RND19" s="36">
        <v>44958</v>
      </c>
      <c r="RNE19" s="27">
        <v>33000</v>
      </c>
      <c r="RNF19" s="85">
        <f>RNE19*0.0287</f>
        <v>947.1</v>
      </c>
      <c r="RNG19" s="81">
        <v>0</v>
      </c>
      <c r="RNH19" s="81">
        <f>RNE19*3.04%</f>
        <v>1003.2</v>
      </c>
      <c r="RNI19" s="85">
        <v>225</v>
      </c>
      <c r="RNJ19" s="105">
        <f>SUM(RNF19:RNI19)</f>
        <v>2175.3000000000002</v>
      </c>
      <c r="RNK19" s="106"/>
      <c r="RNL19" s="86">
        <f>RNE19-RNJ19</f>
        <v>30824.7</v>
      </c>
      <c r="RNM19" s="84">
        <v>5</v>
      </c>
      <c r="RNN19" s="34" t="s">
        <v>169</v>
      </c>
      <c r="RNO19" s="35" t="s">
        <v>128</v>
      </c>
      <c r="RNP19" s="35" t="s">
        <v>170</v>
      </c>
      <c r="RNQ19" s="35" t="s">
        <v>149</v>
      </c>
      <c r="RNR19" s="33" t="s">
        <v>14</v>
      </c>
      <c r="RNS19" s="36">
        <v>44774</v>
      </c>
      <c r="RNT19" s="36">
        <v>44958</v>
      </c>
      <c r="RNU19" s="27">
        <v>33000</v>
      </c>
      <c r="RNV19" s="85">
        <f>RNU19*0.0287</f>
        <v>947.1</v>
      </c>
      <c r="RNW19" s="81">
        <v>0</v>
      </c>
      <c r="RNX19" s="81">
        <f>RNU19*3.04%</f>
        <v>1003.2</v>
      </c>
      <c r="RNY19" s="85">
        <v>225</v>
      </c>
      <c r="RNZ19" s="105">
        <f>SUM(RNV19:RNY19)</f>
        <v>2175.3000000000002</v>
      </c>
      <c r="ROA19" s="106"/>
      <c r="ROB19" s="86">
        <f>RNU19-RNZ19</f>
        <v>30824.7</v>
      </c>
      <c r="ROC19" s="84">
        <v>5</v>
      </c>
      <c r="ROD19" s="34" t="s">
        <v>169</v>
      </c>
      <c r="ROE19" s="35" t="s">
        <v>128</v>
      </c>
      <c r="ROF19" s="35" t="s">
        <v>170</v>
      </c>
      <c r="ROG19" s="35" t="s">
        <v>149</v>
      </c>
      <c r="ROH19" s="33" t="s">
        <v>14</v>
      </c>
      <c r="ROI19" s="36">
        <v>44774</v>
      </c>
      <c r="ROJ19" s="36">
        <v>44958</v>
      </c>
      <c r="ROK19" s="27">
        <v>33000</v>
      </c>
      <c r="ROL19" s="85">
        <f>ROK19*0.0287</f>
        <v>947.1</v>
      </c>
      <c r="ROM19" s="81">
        <v>0</v>
      </c>
      <c r="RON19" s="81">
        <f>ROK19*3.04%</f>
        <v>1003.2</v>
      </c>
      <c r="ROO19" s="85">
        <v>225</v>
      </c>
      <c r="ROP19" s="105">
        <f>SUM(ROL19:ROO19)</f>
        <v>2175.3000000000002</v>
      </c>
      <c r="ROQ19" s="106"/>
      <c r="ROR19" s="86">
        <f>ROK19-ROP19</f>
        <v>30824.7</v>
      </c>
      <c r="ROS19" s="84">
        <v>5</v>
      </c>
      <c r="ROT19" s="34" t="s">
        <v>169</v>
      </c>
      <c r="ROU19" s="35" t="s">
        <v>128</v>
      </c>
      <c r="ROV19" s="35" t="s">
        <v>170</v>
      </c>
      <c r="ROW19" s="35" t="s">
        <v>149</v>
      </c>
      <c r="ROX19" s="33" t="s">
        <v>14</v>
      </c>
      <c r="ROY19" s="36">
        <v>44774</v>
      </c>
      <c r="ROZ19" s="36">
        <v>44958</v>
      </c>
      <c r="RPA19" s="27">
        <v>33000</v>
      </c>
      <c r="RPB19" s="85">
        <f>RPA19*0.0287</f>
        <v>947.1</v>
      </c>
      <c r="RPC19" s="81">
        <v>0</v>
      </c>
      <c r="RPD19" s="81">
        <f>RPA19*3.04%</f>
        <v>1003.2</v>
      </c>
      <c r="RPE19" s="85">
        <v>225</v>
      </c>
      <c r="RPF19" s="105">
        <f>SUM(RPB19:RPE19)</f>
        <v>2175.3000000000002</v>
      </c>
      <c r="RPG19" s="106"/>
      <c r="RPH19" s="86">
        <f>RPA19-RPF19</f>
        <v>30824.7</v>
      </c>
      <c r="RPI19" s="84">
        <v>5</v>
      </c>
      <c r="RPJ19" s="34" t="s">
        <v>169</v>
      </c>
      <c r="RPK19" s="35" t="s">
        <v>128</v>
      </c>
      <c r="RPL19" s="35" t="s">
        <v>170</v>
      </c>
      <c r="RPM19" s="35" t="s">
        <v>149</v>
      </c>
      <c r="RPN19" s="33" t="s">
        <v>14</v>
      </c>
      <c r="RPO19" s="36">
        <v>44774</v>
      </c>
      <c r="RPP19" s="36">
        <v>44958</v>
      </c>
      <c r="RPQ19" s="27">
        <v>33000</v>
      </c>
      <c r="RPR19" s="85">
        <f>RPQ19*0.0287</f>
        <v>947.1</v>
      </c>
      <c r="RPS19" s="81">
        <v>0</v>
      </c>
      <c r="RPT19" s="81">
        <f>RPQ19*3.04%</f>
        <v>1003.2</v>
      </c>
      <c r="RPU19" s="85">
        <v>225</v>
      </c>
      <c r="RPV19" s="105">
        <f>SUM(RPR19:RPU19)</f>
        <v>2175.3000000000002</v>
      </c>
      <c r="RPW19" s="106"/>
      <c r="RPX19" s="86">
        <f>RPQ19-RPV19</f>
        <v>30824.7</v>
      </c>
      <c r="RPY19" s="84">
        <v>5</v>
      </c>
      <c r="RPZ19" s="34" t="s">
        <v>169</v>
      </c>
      <c r="RQA19" s="35" t="s">
        <v>128</v>
      </c>
      <c r="RQB19" s="35" t="s">
        <v>170</v>
      </c>
      <c r="RQC19" s="35" t="s">
        <v>149</v>
      </c>
      <c r="RQD19" s="33" t="s">
        <v>14</v>
      </c>
      <c r="RQE19" s="36">
        <v>44774</v>
      </c>
      <c r="RQF19" s="36">
        <v>44958</v>
      </c>
      <c r="RQG19" s="27">
        <v>33000</v>
      </c>
      <c r="RQH19" s="85">
        <f>RQG19*0.0287</f>
        <v>947.1</v>
      </c>
      <c r="RQI19" s="81">
        <v>0</v>
      </c>
      <c r="RQJ19" s="81">
        <f>RQG19*3.04%</f>
        <v>1003.2</v>
      </c>
      <c r="RQK19" s="85">
        <v>225</v>
      </c>
      <c r="RQL19" s="105">
        <f>SUM(RQH19:RQK19)</f>
        <v>2175.3000000000002</v>
      </c>
      <c r="RQM19" s="106"/>
      <c r="RQN19" s="86">
        <f>RQG19-RQL19</f>
        <v>30824.7</v>
      </c>
      <c r="RQO19" s="84">
        <v>5</v>
      </c>
      <c r="RQP19" s="34" t="s">
        <v>169</v>
      </c>
      <c r="RQQ19" s="35" t="s">
        <v>128</v>
      </c>
      <c r="RQR19" s="35" t="s">
        <v>170</v>
      </c>
      <c r="RQS19" s="35" t="s">
        <v>149</v>
      </c>
      <c r="RQT19" s="33" t="s">
        <v>14</v>
      </c>
      <c r="RQU19" s="36">
        <v>44774</v>
      </c>
      <c r="RQV19" s="36">
        <v>44958</v>
      </c>
      <c r="RQW19" s="27">
        <v>33000</v>
      </c>
      <c r="RQX19" s="85">
        <f>RQW19*0.0287</f>
        <v>947.1</v>
      </c>
      <c r="RQY19" s="81">
        <v>0</v>
      </c>
      <c r="RQZ19" s="81">
        <f>RQW19*3.04%</f>
        <v>1003.2</v>
      </c>
      <c r="RRA19" s="85">
        <v>225</v>
      </c>
      <c r="RRB19" s="105">
        <f>SUM(RQX19:RRA19)</f>
        <v>2175.3000000000002</v>
      </c>
      <c r="RRC19" s="106"/>
      <c r="RRD19" s="86">
        <f>RQW19-RRB19</f>
        <v>30824.7</v>
      </c>
      <c r="RRE19" s="84">
        <v>5</v>
      </c>
      <c r="RRF19" s="34" t="s">
        <v>169</v>
      </c>
      <c r="RRG19" s="35" t="s">
        <v>128</v>
      </c>
      <c r="RRH19" s="35" t="s">
        <v>170</v>
      </c>
      <c r="RRI19" s="35" t="s">
        <v>149</v>
      </c>
      <c r="RRJ19" s="33" t="s">
        <v>14</v>
      </c>
      <c r="RRK19" s="36">
        <v>44774</v>
      </c>
      <c r="RRL19" s="36">
        <v>44958</v>
      </c>
      <c r="RRM19" s="27">
        <v>33000</v>
      </c>
      <c r="RRN19" s="85">
        <f>RRM19*0.0287</f>
        <v>947.1</v>
      </c>
      <c r="RRO19" s="81">
        <v>0</v>
      </c>
      <c r="RRP19" s="81">
        <f>RRM19*3.04%</f>
        <v>1003.2</v>
      </c>
      <c r="RRQ19" s="85">
        <v>225</v>
      </c>
      <c r="RRR19" s="105">
        <f>SUM(RRN19:RRQ19)</f>
        <v>2175.3000000000002</v>
      </c>
      <c r="RRS19" s="106"/>
      <c r="RRT19" s="86">
        <f>RRM19-RRR19</f>
        <v>30824.7</v>
      </c>
      <c r="RRU19" s="84">
        <v>5</v>
      </c>
      <c r="RRV19" s="34" t="s">
        <v>169</v>
      </c>
      <c r="RRW19" s="35" t="s">
        <v>128</v>
      </c>
      <c r="RRX19" s="35" t="s">
        <v>170</v>
      </c>
      <c r="RRY19" s="35" t="s">
        <v>149</v>
      </c>
      <c r="RRZ19" s="33" t="s">
        <v>14</v>
      </c>
      <c r="RSA19" s="36">
        <v>44774</v>
      </c>
      <c r="RSB19" s="36">
        <v>44958</v>
      </c>
      <c r="RSC19" s="27">
        <v>33000</v>
      </c>
      <c r="RSD19" s="85">
        <f>RSC19*0.0287</f>
        <v>947.1</v>
      </c>
      <c r="RSE19" s="81">
        <v>0</v>
      </c>
      <c r="RSF19" s="81">
        <f>RSC19*3.04%</f>
        <v>1003.2</v>
      </c>
      <c r="RSG19" s="85">
        <v>225</v>
      </c>
      <c r="RSH19" s="105">
        <f>SUM(RSD19:RSG19)</f>
        <v>2175.3000000000002</v>
      </c>
      <c r="RSI19" s="106"/>
      <c r="RSJ19" s="86">
        <f>RSC19-RSH19</f>
        <v>30824.7</v>
      </c>
      <c r="RSK19" s="84">
        <v>5</v>
      </c>
      <c r="RSL19" s="34" t="s">
        <v>169</v>
      </c>
      <c r="RSM19" s="35" t="s">
        <v>128</v>
      </c>
      <c r="RSN19" s="35" t="s">
        <v>170</v>
      </c>
      <c r="RSO19" s="35" t="s">
        <v>149</v>
      </c>
      <c r="RSP19" s="33" t="s">
        <v>14</v>
      </c>
      <c r="RSQ19" s="36">
        <v>44774</v>
      </c>
      <c r="RSR19" s="36">
        <v>44958</v>
      </c>
      <c r="RSS19" s="27">
        <v>33000</v>
      </c>
      <c r="RST19" s="85">
        <f>RSS19*0.0287</f>
        <v>947.1</v>
      </c>
      <c r="RSU19" s="81">
        <v>0</v>
      </c>
      <c r="RSV19" s="81">
        <f>RSS19*3.04%</f>
        <v>1003.2</v>
      </c>
      <c r="RSW19" s="85">
        <v>225</v>
      </c>
      <c r="RSX19" s="105">
        <f>SUM(RST19:RSW19)</f>
        <v>2175.3000000000002</v>
      </c>
      <c r="RSY19" s="106"/>
      <c r="RSZ19" s="86">
        <f>RSS19-RSX19</f>
        <v>30824.7</v>
      </c>
      <c r="RTA19" s="84">
        <v>5</v>
      </c>
      <c r="RTB19" s="34" t="s">
        <v>169</v>
      </c>
      <c r="RTC19" s="35" t="s">
        <v>128</v>
      </c>
      <c r="RTD19" s="35" t="s">
        <v>170</v>
      </c>
      <c r="RTE19" s="35" t="s">
        <v>149</v>
      </c>
      <c r="RTF19" s="33" t="s">
        <v>14</v>
      </c>
      <c r="RTG19" s="36">
        <v>44774</v>
      </c>
      <c r="RTH19" s="36">
        <v>44958</v>
      </c>
      <c r="RTI19" s="27">
        <v>33000</v>
      </c>
      <c r="RTJ19" s="85">
        <f>RTI19*0.0287</f>
        <v>947.1</v>
      </c>
      <c r="RTK19" s="81">
        <v>0</v>
      </c>
      <c r="RTL19" s="81">
        <f>RTI19*3.04%</f>
        <v>1003.2</v>
      </c>
      <c r="RTM19" s="85">
        <v>225</v>
      </c>
      <c r="RTN19" s="105">
        <f>SUM(RTJ19:RTM19)</f>
        <v>2175.3000000000002</v>
      </c>
      <c r="RTO19" s="106"/>
      <c r="RTP19" s="86">
        <f>RTI19-RTN19</f>
        <v>30824.7</v>
      </c>
      <c r="RTQ19" s="84">
        <v>5</v>
      </c>
      <c r="RTR19" s="34" t="s">
        <v>169</v>
      </c>
      <c r="RTS19" s="35" t="s">
        <v>128</v>
      </c>
      <c r="RTT19" s="35" t="s">
        <v>170</v>
      </c>
      <c r="RTU19" s="35" t="s">
        <v>149</v>
      </c>
      <c r="RTV19" s="33" t="s">
        <v>14</v>
      </c>
      <c r="RTW19" s="36">
        <v>44774</v>
      </c>
      <c r="RTX19" s="36">
        <v>44958</v>
      </c>
      <c r="RTY19" s="27">
        <v>33000</v>
      </c>
      <c r="RTZ19" s="85">
        <f>RTY19*0.0287</f>
        <v>947.1</v>
      </c>
      <c r="RUA19" s="81">
        <v>0</v>
      </c>
      <c r="RUB19" s="81">
        <f>RTY19*3.04%</f>
        <v>1003.2</v>
      </c>
      <c r="RUC19" s="85">
        <v>225</v>
      </c>
      <c r="RUD19" s="105">
        <f>SUM(RTZ19:RUC19)</f>
        <v>2175.3000000000002</v>
      </c>
      <c r="RUE19" s="106"/>
      <c r="RUF19" s="86">
        <f>RTY19-RUD19</f>
        <v>30824.7</v>
      </c>
      <c r="RUG19" s="84">
        <v>5</v>
      </c>
      <c r="RUH19" s="34" t="s">
        <v>169</v>
      </c>
      <c r="RUI19" s="35" t="s">
        <v>128</v>
      </c>
      <c r="RUJ19" s="35" t="s">
        <v>170</v>
      </c>
      <c r="RUK19" s="35" t="s">
        <v>149</v>
      </c>
      <c r="RUL19" s="33" t="s">
        <v>14</v>
      </c>
      <c r="RUM19" s="36">
        <v>44774</v>
      </c>
      <c r="RUN19" s="36">
        <v>44958</v>
      </c>
      <c r="RUO19" s="27">
        <v>33000</v>
      </c>
      <c r="RUP19" s="85">
        <f>RUO19*0.0287</f>
        <v>947.1</v>
      </c>
      <c r="RUQ19" s="81">
        <v>0</v>
      </c>
      <c r="RUR19" s="81">
        <f>RUO19*3.04%</f>
        <v>1003.2</v>
      </c>
      <c r="RUS19" s="85">
        <v>225</v>
      </c>
      <c r="RUT19" s="105">
        <f>SUM(RUP19:RUS19)</f>
        <v>2175.3000000000002</v>
      </c>
      <c r="RUU19" s="106"/>
      <c r="RUV19" s="86">
        <f>RUO19-RUT19</f>
        <v>30824.7</v>
      </c>
      <c r="RUW19" s="84">
        <v>5</v>
      </c>
      <c r="RUX19" s="34" t="s">
        <v>169</v>
      </c>
      <c r="RUY19" s="35" t="s">
        <v>128</v>
      </c>
      <c r="RUZ19" s="35" t="s">
        <v>170</v>
      </c>
      <c r="RVA19" s="35" t="s">
        <v>149</v>
      </c>
      <c r="RVB19" s="33" t="s">
        <v>14</v>
      </c>
      <c r="RVC19" s="36">
        <v>44774</v>
      </c>
      <c r="RVD19" s="36">
        <v>44958</v>
      </c>
      <c r="RVE19" s="27">
        <v>33000</v>
      </c>
      <c r="RVF19" s="85">
        <f>RVE19*0.0287</f>
        <v>947.1</v>
      </c>
      <c r="RVG19" s="81">
        <v>0</v>
      </c>
      <c r="RVH19" s="81">
        <f>RVE19*3.04%</f>
        <v>1003.2</v>
      </c>
      <c r="RVI19" s="85">
        <v>225</v>
      </c>
      <c r="RVJ19" s="105">
        <f>SUM(RVF19:RVI19)</f>
        <v>2175.3000000000002</v>
      </c>
      <c r="RVK19" s="106"/>
      <c r="RVL19" s="86">
        <f>RVE19-RVJ19</f>
        <v>30824.7</v>
      </c>
      <c r="RVM19" s="84">
        <v>5</v>
      </c>
      <c r="RVN19" s="34" t="s">
        <v>169</v>
      </c>
      <c r="RVO19" s="35" t="s">
        <v>128</v>
      </c>
      <c r="RVP19" s="35" t="s">
        <v>170</v>
      </c>
      <c r="RVQ19" s="35" t="s">
        <v>149</v>
      </c>
      <c r="RVR19" s="33" t="s">
        <v>14</v>
      </c>
      <c r="RVS19" s="36">
        <v>44774</v>
      </c>
      <c r="RVT19" s="36">
        <v>44958</v>
      </c>
      <c r="RVU19" s="27">
        <v>33000</v>
      </c>
      <c r="RVV19" s="85">
        <f>RVU19*0.0287</f>
        <v>947.1</v>
      </c>
      <c r="RVW19" s="81">
        <v>0</v>
      </c>
      <c r="RVX19" s="81">
        <f>RVU19*3.04%</f>
        <v>1003.2</v>
      </c>
      <c r="RVY19" s="85">
        <v>225</v>
      </c>
      <c r="RVZ19" s="105">
        <f>SUM(RVV19:RVY19)</f>
        <v>2175.3000000000002</v>
      </c>
      <c r="RWA19" s="106"/>
      <c r="RWB19" s="86">
        <f>RVU19-RVZ19</f>
        <v>30824.7</v>
      </c>
      <c r="RWC19" s="84">
        <v>5</v>
      </c>
      <c r="RWD19" s="34" t="s">
        <v>169</v>
      </c>
      <c r="RWE19" s="35" t="s">
        <v>128</v>
      </c>
      <c r="RWF19" s="35" t="s">
        <v>170</v>
      </c>
      <c r="RWG19" s="35" t="s">
        <v>149</v>
      </c>
      <c r="RWH19" s="33" t="s">
        <v>14</v>
      </c>
      <c r="RWI19" s="36">
        <v>44774</v>
      </c>
      <c r="RWJ19" s="36">
        <v>44958</v>
      </c>
      <c r="RWK19" s="27">
        <v>33000</v>
      </c>
      <c r="RWL19" s="85">
        <f>RWK19*0.0287</f>
        <v>947.1</v>
      </c>
      <c r="RWM19" s="81">
        <v>0</v>
      </c>
      <c r="RWN19" s="81">
        <f>RWK19*3.04%</f>
        <v>1003.2</v>
      </c>
      <c r="RWO19" s="85">
        <v>225</v>
      </c>
      <c r="RWP19" s="105">
        <f>SUM(RWL19:RWO19)</f>
        <v>2175.3000000000002</v>
      </c>
      <c r="RWQ19" s="106"/>
      <c r="RWR19" s="86">
        <f>RWK19-RWP19</f>
        <v>30824.7</v>
      </c>
      <c r="RWS19" s="84">
        <v>5</v>
      </c>
      <c r="RWT19" s="34" t="s">
        <v>169</v>
      </c>
      <c r="RWU19" s="35" t="s">
        <v>128</v>
      </c>
      <c r="RWV19" s="35" t="s">
        <v>170</v>
      </c>
      <c r="RWW19" s="35" t="s">
        <v>149</v>
      </c>
      <c r="RWX19" s="33" t="s">
        <v>14</v>
      </c>
      <c r="RWY19" s="36">
        <v>44774</v>
      </c>
      <c r="RWZ19" s="36">
        <v>44958</v>
      </c>
      <c r="RXA19" s="27">
        <v>33000</v>
      </c>
      <c r="RXB19" s="85">
        <f>RXA19*0.0287</f>
        <v>947.1</v>
      </c>
      <c r="RXC19" s="81">
        <v>0</v>
      </c>
      <c r="RXD19" s="81">
        <f>RXA19*3.04%</f>
        <v>1003.2</v>
      </c>
      <c r="RXE19" s="85">
        <v>225</v>
      </c>
      <c r="RXF19" s="105">
        <f>SUM(RXB19:RXE19)</f>
        <v>2175.3000000000002</v>
      </c>
      <c r="RXG19" s="106"/>
      <c r="RXH19" s="86">
        <f>RXA19-RXF19</f>
        <v>30824.7</v>
      </c>
      <c r="RXI19" s="84">
        <v>5</v>
      </c>
      <c r="RXJ19" s="34" t="s">
        <v>169</v>
      </c>
      <c r="RXK19" s="35" t="s">
        <v>128</v>
      </c>
      <c r="RXL19" s="35" t="s">
        <v>170</v>
      </c>
      <c r="RXM19" s="35" t="s">
        <v>149</v>
      </c>
      <c r="RXN19" s="33" t="s">
        <v>14</v>
      </c>
      <c r="RXO19" s="36">
        <v>44774</v>
      </c>
      <c r="RXP19" s="36">
        <v>44958</v>
      </c>
      <c r="RXQ19" s="27">
        <v>33000</v>
      </c>
      <c r="RXR19" s="85">
        <f>RXQ19*0.0287</f>
        <v>947.1</v>
      </c>
      <c r="RXS19" s="81">
        <v>0</v>
      </c>
      <c r="RXT19" s="81">
        <f>RXQ19*3.04%</f>
        <v>1003.2</v>
      </c>
      <c r="RXU19" s="85">
        <v>225</v>
      </c>
      <c r="RXV19" s="105">
        <f>SUM(RXR19:RXU19)</f>
        <v>2175.3000000000002</v>
      </c>
      <c r="RXW19" s="106"/>
      <c r="RXX19" s="86">
        <f>RXQ19-RXV19</f>
        <v>30824.7</v>
      </c>
      <c r="RXY19" s="84">
        <v>5</v>
      </c>
      <c r="RXZ19" s="34" t="s">
        <v>169</v>
      </c>
      <c r="RYA19" s="35" t="s">
        <v>128</v>
      </c>
      <c r="RYB19" s="35" t="s">
        <v>170</v>
      </c>
      <c r="RYC19" s="35" t="s">
        <v>149</v>
      </c>
      <c r="RYD19" s="33" t="s">
        <v>14</v>
      </c>
      <c r="RYE19" s="36">
        <v>44774</v>
      </c>
      <c r="RYF19" s="36">
        <v>44958</v>
      </c>
      <c r="RYG19" s="27">
        <v>33000</v>
      </c>
      <c r="RYH19" s="85">
        <f>RYG19*0.0287</f>
        <v>947.1</v>
      </c>
      <c r="RYI19" s="81">
        <v>0</v>
      </c>
      <c r="RYJ19" s="81">
        <f>RYG19*3.04%</f>
        <v>1003.2</v>
      </c>
      <c r="RYK19" s="85">
        <v>225</v>
      </c>
      <c r="RYL19" s="105">
        <f>SUM(RYH19:RYK19)</f>
        <v>2175.3000000000002</v>
      </c>
      <c r="RYM19" s="106"/>
      <c r="RYN19" s="86">
        <f>RYG19-RYL19</f>
        <v>30824.7</v>
      </c>
      <c r="RYO19" s="84">
        <v>5</v>
      </c>
      <c r="RYP19" s="34" t="s">
        <v>169</v>
      </c>
      <c r="RYQ19" s="35" t="s">
        <v>128</v>
      </c>
      <c r="RYR19" s="35" t="s">
        <v>170</v>
      </c>
      <c r="RYS19" s="35" t="s">
        <v>149</v>
      </c>
      <c r="RYT19" s="33" t="s">
        <v>14</v>
      </c>
      <c r="RYU19" s="36">
        <v>44774</v>
      </c>
      <c r="RYV19" s="36">
        <v>44958</v>
      </c>
      <c r="RYW19" s="27">
        <v>33000</v>
      </c>
      <c r="RYX19" s="85">
        <f>RYW19*0.0287</f>
        <v>947.1</v>
      </c>
      <c r="RYY19" s="81">
        <v>0</v>
      </c>
      <c r="RYZ19" s="81">
        <f>RYW19*3.04%</f>
        <v>1003.2</v>
      </c>
      <c r="RZA19" s="85">
        <v>225</v>
      </c>
      <c r="RZB19" s="105">
        <f>SUM(RYX19:RZA19)</f>
        <v>2175.3000000000002</v>
      </c>
      <c r="RZC19" s="106"/>
      <c r="RZD19" s="86">
        <f>RYW19-RZB19</f>
        <v>30824.7</v>
      </c>
      <c r="RZE19" s="84">
        <v>5</v>
      </c>
      <c r="RZF19" s="34" t="s">
        <v>169</v>
      </c>
      <c r="RZG19" s="35" t="s">
        <v>128</v>
      </c>
      <c r="RZH19" s="35" t="s">
        <v>170</v>
      </c>
      <c r="RZI19" s="35" t="s">
        <v>149</v>
      </c>
      <c r="RZJ19" s="33" t="s">
        <v>14</v>
      </c>
      <c r="RZK19" s="36">
        <v>44774</v>
      </c>
      <c r="RZL19" s="36">
        <v>44958</v>
      </c>
      <c r="RZM19" s="27">
        <v>33000</v>
      </c>
      <c r="RZN19" s="85">
        <f>RZM19*0.0287</f>
        <v>947.1</v>
      </c>
      <c r="RZO19" s="81">
        <v>0</v>
      </c>
      <c r="RZP19" s="81">
        <f>RZM19*3.04%</f>
        <v>1003.2</v>
      </c>
      <c r="RZQ19" s="85">
        <v>225</v>
      </c>
      <c r="RZR19" s="105">
        <f>SUM(RZN19:RZQ19)</f>
        <v>2175.3000000000002</v>
      </c>
      <c r="RZS19" s="106"/>
      <c r="RZT19" s="86">
        <f>RZM19-RZR19</f>
        <v>30824.7</v>
      </c>
      <c r="RZU19" s="84">
        <v>5</v>
      </c>
      <c r="RZV19" s="34" t="s">
        <v>169</v>
      </c>
      <c r="RZW19" s="35" t="s">
        <v>128</v>
      </c>
      <c r="RZX19" s="35" t="s">
        <v>170</v>
      </c>
      <c r="RZY19" s="35" t="s">
        <v>149</v>
      </c>
      <c r="RZZ19" s="33" t="s">
        <v>14</v>
      </c>
      <c r="SAA19" s="36">
        <v>44774</v>
      </c>
      <c r="SAB19" s="36">
        <v>44958</v>
      </c>
      <c r="SAC19" s="27">
        <v>33000</v>
      </c>
      <c r="SAD19" s="85">
        <f>SAC19*0.0287</f>
        <v>947.1</v>
      </c>
      <c r="SAE19" s="81">
        <v>0</v>
      </c>
      <c r="SAF19" s="81">
        <f>SAC19*3.04%</f>
        <v>1003.2</v>
      </c>
      <c r="SAG19" s="85">
        <v>225</v>
      </c>
      <c r="SAH19" s="105">
        <f>SUM(SAD19:SAG19)</f>
        <v>2175.3000000000002</v>
      </c>
      <c r="SAI19" s="106"/>
      <c r="SAJ19" s="86">
        <f>SAC19-SAH19</f>
        <v>30824.7</v>
      </c>
      <c r="SAK19" s="84">
        <v>5</v>
      </c>
      <c r="SAL19" s="34" t="s">
        <v>169</v>
      </c>
      <c r="SAM19" s="35" t="s">
        <v>128</v>
      </c>
      <c r="SAN19" s="35" t="s">
        <v>170</v>
      </c>
      <c r="SAO19" s="35" t="s">
        <v>149</v>
      </c>
      <c r="SAP19" s="33" t="s">
        <v>14</v>
      </c>
      <c r="SAQ19" s="36">
        <v>44774</v>
      </c>
      <c r="SAR19" s="36">
        <v>44958</v>
      </c>
      <c r="SAS19" s="27">
        <v>33000</v>
      </c>
      <c r="SAT19" s="85">
        <f>SAS19*0.0287</f>
        <v>947.1</v>
      </c>
      <c r="SAU19" s="81">
        <v>0</v>
      </c>
      <c r="SAV19" s="81">
        <f>SAS19*3.04%</f>
        <v>1003.2</v>
      </c>
      <c r="SAW19" s="85">
        <v>225</v>
      </c>
      <c r="SAX19" s="105">
        <f>SUM(SAT19:SAW19)</f>
        <v>2175.3000000000002</v>
      </c>
      <c r="SAY19" s="106"/>
      <c r="SAZ19" s="86">
        <f>SAS19-SAX19</f>
        <v>30824.7</v>
      </c>
      <c r="SBA19" s="84">
        <v>5</v>
      </c>
      <c r="SBB19" s="34" t="s">
        <v>169</v>
      </c>
      <c r="SBC19" s="35" t="s">
        <v>128</v>
      </c>
      <c r="SBD19" s="35" t="s">
        <v>170</v>
      </c>
      <c r="SBE19" s="35" t="s">
        <v>149</v>
      </c>
      <c r="SBF19" s="33" t="s">
        <v>14</v>
      </c>
      <c r="SBG19" s="36">
        <v>44774</v>
      </c>
      <c r="SBH19" s="36">
        <v>44958</v>
      </c>
      <c r="SBI19" s="27">
        <v>33000</v>
      </c>
      <c r="SBJ19" s="85">
        <f>SBI19*0.0287</f>
        <v>947.1</v>
      </c>
      <c r="SBK19" s="81">
        <v>0</v>
      </c>
      <c r="SBL19" s="81">
        <f>SBI19*3.04%</f>
        <v>1003.2</v>
      </c>
      <c r="SBM19" s="85">
        <v>225</v>
      </c>
      <c r="SBN19" s="105">
        <f>SUM(SBJ19:SBM19)</f>
        <v>2175.3000000000002</v>
      </c>
      <c r="SBO19" s="106"/>
      <c r="SBP19" s="86">
        <f>SBI19-SBN19</f>
        <v>30824.7</v>
      </c>
      <c r="SBQ19" s="84">
        <v>5</v>
      </c>
      <c r="SBR19" s="34" t="s">
        <v>169</v>
      </c>
      <c r="SBS19" s="35" t="s">
        <v>128</v>
      </c>
      <c r="SBT19" s="35" t="s">
        <v>170</v>
      </c>
      <c r="SBU19" s="35" t="s">
        <v>149</v>
      </c>
      <c r="SBV19" s="33" t="s">
        <v>14</v>
      </c>
      <c r="SBW19" s="36">
        <v>44774</v>
      </c>
      <c r="SBX19" s="36">
        <v>44958</v>
      </c>
      <c r="SBY19" s="27">
        <v>33000</v>
      </c>
      <c r="SBZ19" s="85">
        <f>SBY19*0.0287</f>
        <v>947.1</v>
      </c>
      <c r="SCA19" s="81">
        <v>0</v>
      </c>
      <c r="SCB19" s="81">
        <f>SBY19*3.04%</f>
        <v>1003.2</v>
      </c>
      <c r="SCC19" s="85">
        <v>225</v>
      </c>
      <c r="SCD19" s="105">
        <f>SUM(SBZ19:SCC19)</f>
        <v>2175.3000000000002</v>
      </c>
      <c r="SCE19" s="106"/>
      <c r="SCF19" s="86">
        <f>SBY19-SCD19</f>
        <v>30824.7</v>
      </c>
      <c r="SCG19" s="84">
        <v>5</v>
      </c>
      <c r="SCH19" s="34" t="s">
        <v>169</v>
      </c>
      <c r="SCI19" s="35" t="s">
        <v>128</v>
      </c>
      <c r="SCJ19" s="35" t="s">
        <v>170</v>
      </c>
      <c r="SCK19" s="35" t="s">
        <v>149</v>
      </c>
      <c r="SCL19" s="33" t="s">
        <v>14</v>
      </c>
      <c r="SCM19" s="36">
        <v>44774</v>
      </c>
      <c r="SCN19" s="36">
        <v>44958</v>
      </c>
      <c r="SCO19" s="27">
        <v>33000</v>
      </c>
      <c r="SCP19" s="85">
        <f>SCO19*0.0287</f>
        <v>947.1</v>
      </c>
      <c r="SCQ19" s="81">
        <v>0</v>
      </c>
      <c r="SCR19" s="81">
        <f>SCO19*3.04%</f>
        <v>1003.2</v>
      </c>
      <c r="SCS19" s="85">
        <v>225</v>
      </c>
      <c r="SCT19" s="105">
        <f>SUM(SCP19:SCS19)</f>
        <v>2175.3000000000002</v>
      </c>
      <c r="SCU19" s="106"/>
      <c r="SCV19" s="86">
        <f>SCO19-SCT19</f>
        <v>30824.7</v>
      </c>
      <c r="SCW19" s="84">
        <v>5</v>
      </c>
      <c r="SCX19" s="34" t="s">
        <v>169</v>
      </c>
      <c r="SCY19" s="35" t="s">
        <v>128</v>
      </c>
      <c r="SCZ19" s="35" t="s">
        <v>170</v>
      </c>
      <c r="SDA19" s="35" t="s">
        <v>149</v>
      </c>
      <c r="SDB19" s="33" t="s">
        <v>14</v>
      </c>
      <c r="SDC19" s="36">
        <v>44774</v>
      </c>
      <c r="SDD19" s="36">
        <v>44958</v>
      </c>
      <c r="SDE19" s="27">
        <v>33000</v>
      </c>
      <c r="SDF19" s="85">
        <f>SDE19*0.0287</f>
        <v>947.1</v>
      </c>
      <c r="SDG19" s="81">
        <v>0</v>
      </c>
      <c r="SDH19" s="81">
        <f>SDE19*3.04%</f>
        <v>1003.2</v>
      </c>
      <c r="SDI19" s="85">
        <v>225</v>
      </c>
      <c r="SDJ19" s="105">
        <f>SUM(SDF19:SDI19)</f>
        <v>2175.3000000000002</v>
      </c>
      <c r="SDK19" s="106"/>
      <c r="SDL19" s="86">
        <f>SDE19-SDJ19</f>
        <v>30824.7</v>
      </c>
      <c r="SDM19" s="84">
        <v>5</v>
      </c>
      <c r="SDN19" s="34" t="s">
        <v>169</v>
      </c>
      <c r="SDO19" s="35" t="s">
        <v>128</v>
      </c>
      <c r="SDP19" s="35" t="s">
        <v>170</v>
      </c>
      <c r="SDQ19" s="35" t="s">
        <v>149</v>
      </c>
      <c r="SDR19" s="33" t="s">
        <v>14</v>
      </c>
      <c r="SDS19" s="36">
        <v>44774</v>
      </c>
      <c r="SDT19" s="36">
        <v>44958</v>
      </c>
      <c r="SDU19" s="27">
        <v>33000</v>
      </c>
      <c r="SDV19" s="85">
        <f>SDU19*0.0287</f>
        <v>947.1</v>
      </c>
      <c r="SDW19" s="81">
        <v>0</v>
      </c>
      <c r="SDX19" s="81">
        <f>SDU19*3.04%</f>
        <v>1003.2</v>
      </c>
      <c r="SDY19" s="85">
        <v>225</v>
      </c>
      <c r="SDZ19" s="105">
        <f>SUM(SDV19:SDY19)</f>
        <v>2175.3000000000002</v>
      </c>
      <c r="SEA19" s="106"/>
      <c r="SEB19" s="86">
        <f>SDU19-SDZ19</f>
        <v>30824.7</v>
      </c>
      <c r="SEC19" s="84">
        <v>5</v>
      </c>
      <c r="SED19" s="34" t="s">
        <v>169</v>
      </c>
      <c r="SEE19" s="35" t="s">
        <v>128</v>
      </c>
      <c r="SEF19" s="35" t="s">
        <v>170</v>
      </c>
      <c r="SEG19" s="35" t="s">
        <v>149</v>
      </c>
      <c r="SEH19" s="33" t="s">
        <v>14</v>
      </c>
      <c r="SEI19" s="36">
        <v>44774</v>
      </c>
      <c r="SEJ19" s="36">
        <v>44958</v>
      </c>
      <c r="SEK19" s="27">
        <v>33000</v>
      </c>
      <c r="SEL19" s="85">
        <f>SEK19*0.0287</f>
        <v>947.1</v>
      </c>
      <c r="SEM19" s="81">
        <v>0</v>
      </c>
      <c r="SEN19" s="81">
        <f>SEK19*3.04%</f>
        <v>1003.2</v>
      </c>
      <c r="SEO19" s="85">
        <v>225</v>
      </c>
      <c r="SEP19" s="105">
        <f>SUM(SEL19:SEO19)</f>
        <v>2175.3000000000002</v>
      </c>
      <c r="SEQ19" s="106"/>
      <c r="SER19" s="86">
        <f>SEK19-SEP19</f>
        <v>30824.7</v>
      </c>
      <c r="SES19" s="84">
        <v>5</v>
      </c>
      <c r="SET19" s="34" t="s">
        <v>169</v>
      </c>
      <c r="SEU19" s="35" t="s">
        <v>128</v>
      </c>
      <c r="SEV19" s="35" t="s">
        <v>170</v>
      </c>
      <c r="SEW19" s="35" t="s">
        <v>149</v>
      </c>
      <c r="SEX19" s="33" t="s">
        <v>14</v>
      </c>
      <c r="SEY19" s="36">
        <v>44774</v>
      </c>
      <c r="SEZ19" s="36">
        <v>44958</v>
      </c>
      <c r="SFA19" s="27">
        <v>33000</v>
      </c>
      <c r="SFB19" s="85">
        <f>SFA19*0.0287</f>
        <v>947.1</v>
      </c>
      <c r="SFC19" s="81">
        <v>0</v>
      </c>
      <c r="SFD19" s="81">
        <f>SFA19*3.04%</f>
        <v>1003.2</v>
      </c>
      <c r="SFE19" s="85">
        <v>225</v>
      </c>
      <c r="SFF19" s="105">
        <f>SUM(SFB19:SFE19)</f>
        <v>2175.3000000000002</v>
      </c>
      <c r="SFG19" s="106"/>
      <c r="SFH19" s="86">
        <f>SFA19-SFF19</f>
        <v>30824.7</v>
      </c>
      <c r="SFI19" s="84">
        <v>5</v>
      </c>
      <c r="SFJ19" s="34" t="s">
        <v>169</v>
      </c>
      <c r="SFK19" s="35" t="s">
        <v>128</v>
      </c>
      <c r="SFL19" s="35" t="s">
        <v>170</v>
      </c>
      <c r="SFM19" s="35" t="s">
        <v>149</v>
      </c>
      <c r="SFN19" s="33" t="s">
        <v>14</v>
      </c>
      <c r="SFO19" s="36">
        <v>44774</v>
      </c>
      <c r="SFP19" s="36">
        <v>44958</v>
      </c>
      <c r="SFQ19" s="27">
        <v>33000</v>
      </c>
      <c r="SFR19" s="85">
        <f>SFQ19*0.0287</f>
        <v>947.1</v>
      </c>
      <c r="SFS19" s="81">
        <v>0</v>
      </c>
      <c r="SFT19" s="81">
        <f>SFQ19*3.04%</f>
        <v>1003.2</v>
      </c>
      <c r="SFU19" s="85">
        <v>225</v>
      </c>
      <c r="SFV19" s="105">
        <f>SUM(SFR19:SFU19)</f>
        <v>2175.3000000000002</v>
      </c>
      <c r="SFW19" s="106"/>
      <c r="SFX19" s="86">
        <f>SFQ19-SFV19</f>
        <v>30824.7</v>
      </c>
      <c r="SFY19" s="84">
        <v>5</v>
      </c>
      <c r="SFZ19" s="34" t="s">
        <v>169</v>
      </c>
      <c r="SGA19" s="35" t="s">
        <v>128</v>
      </c>
      <c r="SGB19" s="35" t="s">
        <v>170</v>
      </c>
      <c r="SGC19" s="35" t="s">
        <v>149</v>
      </c>
      <c r="SGD19" s="33" t="s">
        <v>14</v>
      </c>
      <c r="SGE19" s="36">
        <v>44774</v>
      </c>
      <c r="SGF19" s="36">
        <v>44958</v>
      </c>
      <c r="SGG19" s="27">
        <v>33000</v>
      </c>
      <c r="SGH19" s="85">
        <f>SGG19*0.0287</f>
        <v>947.1</v>
      </c>
      <c r="SGI19" s="81">
        <v>0</v>
      </c>
      <c r="SGJ19" s="81">
        <f>SGG19*3.04%</f>
        <v>1003.2</v>
      </c>
      <c r="SGK19" s="85">
        <v>225</v>
      </c>
      <c r="SGL19" s="105">
        <f>SUM(SGH19:SGK19)</f>
        <v>2175.3000000000002</v>
      </c>
      <c r="SGM19" s="106"/>
      <c r="SGN19" s="86">
        <f>SGG19-SGL19</f>
        <v>30824.7</v>
      </c>
      <c r="SGO19" s="84">
        <v>5</v>
      </c>
      <c r="SGP19" s="34" t="s">
        <v>169</v>
      </c>
      <c r="SGQ19" s="35" t="s">
        <v>128</v>
      </c>
      <c r="SGR19" s="35" t="s">
        <v>170</v>
      </c>
      <c r="SGS19" s="35" t="s">
        <v>149</v>
      </c>
      <c r="SGT19" s="33" t="s">
        <v>14</v>
      </c>
      <c r="SGU19" s="36">
        <v>44774</v>
      </c>
      <c r="SGV19" s="36">
        <v>44958</v>
      </c>
      <c r="SGW19" s="27">
        <v>33000</v>
      </c>
      <c r="SGX19" s="85">
        <f>SGW19*0.0287</f>
        <v>947.1</v>
      </c>
      <c r="SGY19" s="81">
        <v>0</v>
      </c>
      <c r="SGZ19" s="81">
        <f>SGW19*3.04%</f>
        <v>1003.2</v>
      </c>
      <c r="SHA19" s="85">
        <v>225</v>
      </c>
      <c r="SHB19" s="105">
        <f>SUM(SGX19:SHA19)</f>
        <v>2175.3000000000002</v>
      </c>
      <c r="SHC19" s="106"/>
      <c r="SHD19" s="86">
        <f>SGW19-SHB19</f>
        <v>30824.7</v>
      </c>
      <c r="SHE19" s="84">
        <v>5</v>
      </c>
      <c r="SHF19" s="34" t="s">
        <v>169</v>
      </c>
      <c r="SHG19" s="35" t="s">
        <v>128</v>
      </c>
      <c r="SHH19" s="35" t="s">
        <v>170</v>
      </c>
      <c r="SHI19" s="35" t="s">
        <v>149</v>
      </c>
      <c r="SHJ19" s="33" t="s">
        <v>14</v>
      </c>
      <c r="SHK19" s="36">
        <v>44774</v>
      </c>
      <c r="SHL19" s="36">
        <v>44958</v>
      </c>
      <c r="SHM19" s="27">
        <v>33000</v>
      </c>
      <c r="SHN19" s="85">
        <f>SHM19*0.0287</f>
        <v>947.1</v>
      </c>
      <c r="SHO19" s="81">
        <v>0</v>
      </c>
      <c r="SHP19" s="81">
        <f>SHM19*3.04%</f>
        <v>1003.2</v>
      </c>
      <c r="SHQ19" s="85">
        <v>225</v>
      </c>
      <c r="SHR19" s="105">
        <f>SUM(SHN19:SHQ19)</f>
        <v>2175.3000000000002</v>
      </c>
      <c r="SHS19" s="106"/>
      <c r="SHT19" s="86">
        <f>SHM19-SHR19</f>
        <v>30824.7</v>
      </c>
      <c r="SHU19" s="84">
        <v>5</v>
      </c>
      <c r="SHV19" s="34" t="s">
        <v>169</v>
      </c>
      <c r="SHW19" s="35" t="s">
        <v>128</v>
      </c>
      <c r="SHX19" s="35" t="s">
        <v>170</v>
      </c>
      <c r="SHY19" s="35" t="s">
        <v>149</v>
      </c>
      <c r="SHZ19" s="33" t="s">
        <v>14</v>
      </c>
      <c r="SIA19" s="36">
        <v>44774</v>
      </c>
      <c r="SIB19" s="36">
        <v>44958</v>
      </c>
      <c r="SIC19" s="27">
        <v>33000</v>
      </c>
      <c r="SID19" s="85">
        <f>SIC19*0.0287</f>
        <v>947.1</v>
      </c>
      <c r="SIE19" s="81">
        <v>0</v>
      </c>
      <c r="SIF19" s="81">
        <f>SIC19*3.04%</f>
        <v>1003.2</v>
      </c>
      <c r="SIG19" s="85">
        <v>225</v>
      </c>
      <c r="SIH19" s="105">
        <f>SUM(SID19:SIG19)</f>
        <v>2175.3000000000002</v>
      </c>
      <c r="SII19" s="106"/>
      <c r="SIJ19" s="86">
        <f>SIC19-SIH19</f>
        <v>30824.7</v>
      </c>
      <c r="SIK19" s="84">
        <v>5</v>
      </c>
      <c r="SIL19" s="34" t="s">
        <v>169</v>
      </c>
      <c r="SIM19" s="35" t="s">
        <v>128</v>
      </c>
      <c r="SIN19" s="35" t="s">
        <v>170</v>
      </c>
      <c r="SIO19" s="35" t="s">
        <v>149</v>
      </c>
      <c r="SIP19" s="33" t="s">
        <v>14</v>
      </c>
      <c r="SIQ19" s="36">
        <v>44774</v>
      </c>
      <c r="SIR19" s="36">
        <v>44958</v>
      </c>
      <c r="SIS19" s="27">
        <v>33000</v>
      </c>
      <c r="SIT19" s="85">
        <f>SIS19*0.0287</f>
        <v>947.1</v>
      </c>
      <c r="SIU19" s="81">
        <v>0</v>
      </c>
      <c r="SIV19" s="81">
        <f>SIS19*3.04%</f>
        <v>1003.2</v>
      </c>
      <c r="SIW19" s="85">
        <v>225</v>
      </c>
      <c r="SIX19" s="105">
        <f>SUM(SIT19:SIW19)</f>
        <v>2175.3000000000002</v>
      </c>
      <c r="SIY19" s="106"/>
      <c r="SIZ19" s="86">
        <f>SIS19-SIX19</f>
        <v>30824.7</v>
      </c>
      <c r="SJA19" s="84">
        <v>5</v>
      </c>
      <c r="SJB19" s="34" t="s">
        <v>169</v>
      </c>
      <c r="SJC19" s="35" t="s">
        <v>128</v>
      </c>
      <c r="SJD19" s="35" t="s">
        <v>170</v>
      </c>
      <c r="SJE19" s="35" t="s">
        <v>149</v>
      </c>
      <c r="SJF19" s="33" t="s">
        <v>14</v>
      </c>
      <c r="SJG19" s="36">
        <v>44774</v>
      </c>
      <c r="SJH19" s="36">
        <v>44958</v>
      </c>
      <c r="SJI19" s="27">
        <v>33000</v>
      </c>
      <c r="SJJ19" s="85">
        <f>SJI19*0.0287</f>
        <v>947.1</v>
      </c>
      <c r="SJK19" s="81">
        <v>0</v>
      </c>
      <c r="SJL19" s="81">
        <f>SJI19*3.04%</f>
        <v>1003.2</v>
      </c>
      <c r="SJM19" s="85">
        <v>225</v>
      </c>
      <c r="SJN19" s="105">
        <f>SUM(SJJ19:SJM19)</f>
        <v>2175.3000000000002</v>
      </c>
      <c r="SJO19" s="106"/>
      <c r="SJP19" s="86">
        <f>SJI19-SJN19</f>
        <v>30824.7</v>
      </c>
      <c r="SJQ19" s="84">
        <v>5</v>
      </c>
      <c r="SJR19" s="34" t="s">
        <v>169</v>
      </c>
      <c r="SJS19" s="35" t="s">
        <v>128</v>
      </c>
      <c r="SJT19" s="35" t="s">
        <v>170</v>
      </c>
      <c r="SJU19" s="35" t="s">
        <v>149</v>
      </c>
      <c r="SJV19" s="33" t="s">
        <v>14</v>
      </c>
      <c r="SJW19" s="36">
        <v>44774</v>
      </c>
      <c r="SJX19" s="36">
        <v>44958</v>
      </c>
      <c r="SJY19" s="27">
        <v>33000</v>
      </c>
      <c r="SJZ19" s="85">
        <f>SJY19*0.0287</f>
        <v>947.1</v>
      </c>
      <c r="SKA19" s="81">
        <v>0</v>
      </c>
      <c r="SKB19" s="81">
        <f>SJY19*3.04%</f>
        <v>1003.2</v>
      </c>
      <c r="SKC19" s="85">
        <v>225</v>
      </c>
      <c r="SKD19" s="105">
        <f>SUM(SJZ19:SKC19)</f>
        <v>2175.3000000000002</v>
      </c>
      <c r="SKE19" s="106"/>
      <c r="SKF19" s="86">
        <f>SJY19-SKD19</f>
        <v>30824.7</v>
      </c>
      <c r="SKG19" s="84">
        <v>5</v>
      </c>
      <c r="SKH19" s="34" t="s">
        <v>169</v>
      </c>
      <c r="SKI19" s="35" t="s">
        <v>128</v>
      </c>
      <c r="SKJ19" s="35" t="s">
        <v>170</v>
      </c>
      <c r="SKK19" s="35" t="s">
        <v>149</v>
      </c>
      <c r="SKL19" s="33" t="s">
        <v>14</v>
      </c>
      <c r="SKM19" s="36">
        <v>44774</v>
      </c>
      <c r="SKN19" s="36">
        <v>44958</v>
      </c>
      <c r="SKO19" s="27">
        <v>33000</v>
      </c>
      <c r="SKP19" s="85">
        <f>SKO19*0.0287</f>
        <v>947.1</v>
      </c>
      <c r="SKQ19" s="81">
        <v>0</v>
      </c>
      <c r="SKR19" s="81">
        <f>SKO19*3.04%</f>
        <v>1003.2</v>
      </c>
      <c r="SKS19" s="85">
        <v>225</v>
      </c>
      <c r="SKT19" s="105">
        <f>SUM(SKP19:SKS19)</f>
        <v>2175.3000000000002</v>
      </c>
      <c r="SKU19" s="106"/>
      <c r="SKV19" s="86">
        <f>SKO19-SKT19</f>
        <v>30824.7</v>
      </c>
      <c r="SKW19" s="84">
        <v>5</v>
      </c>
      <c r="SKX19" s="34" t="s">
        <v>169</v>
      </c>
      <c r="SKY19" s="35" t="s">
        <v>128</v>
      </c>
      <c r="SKZ19" s="35" t="s">
        <v>170</v>
      </c>
      <c r="SLA19" s="35" t="s">
        <v>149</v>
      </c>
      <c r="SLB19" s="33" t="s">
        <v>14</v>
      </c>
      <c r="SLC19" s="36">
        <v>44774</v>
      </c>
      <c r="SLD19" s="36">
        <v>44958</v>
      </c>
      <c r="SLE19" s="27">
        <v>33000</v>
      </c>
      <c r="SLF19" s="85">
        <f>SLE19*0.0287</f>
        <v>947.1</v>
      </c>
      <c r="SLG19" s="81">
        <v>0</v>
      </c>
      <c r="SLH19" s="81">
        <f>SLE19*3.04%</f>
        <v>1003.2</v>
      </c>
      <c r="SLI19" s="85">
        <v>225</v>
      </c>
      <c r="SLJ19" s="105">
        <f>SUM(SLF19:SLI19)</f>
        <v>2175.3000000000002</v>
      </c>
      <c r="SLK19" s="106"/>
      <c r="SLL19" s="86">
        <f>SLE19-SLJ19</f>
        <v>30824.7</v>
      </c>
      <c r="SLM19" s="84">
        <v>5</v>
      </c>
      <c r="SLN19" s="34" t="s">
        <v>169</v>
      </c>
      <c r="SLO19" s="35" t="s">
        <v>128</v>
      </c>
      <c r="SLP19" s="35" t="s">
        <v>170</v>
      </c>
      <c r="SLQ19" s="35" t="s">
        <v>149</v>
      </c>
      <c r="SLR19" s="33" t="s">
        <v>14</v>
      </c>
      <c r="SLS19" s="36">
        <v>44774</v>
      </c>
      <c r="SLT19" s="36">
        <v>44958</v>
      </c>
      <c r="SLU19" s="27">
        <v>33000</v>
      </c>
      <c r="SLV19" s="85">
        <f>SLU19*0.0287</f>
        <v>947.1</v>
      </c>
      <c r="SLW19" s="81">
        <v>0</v>
      </c>
      <c r="SLX19" s="81">
        <f>SLU19*3.04%</f>
        <v>1003.2</v>
      </c>
      <c r="SLY19" s="85">
        <v>225</v>
      </c>
      <c r="SLZ19" s="105">
        <f>SUM(SLV19:SLY19)</f>
        <v>2175.3000000000002</v>
      </c>
      <c r="SMA19" s="106"/>
      <c r="SMB19" s="86">
        <f>SLU19-SLZ19</f>
        <v>30824.7</v>
      </c>
      <c r="SMC19" s="84">
        <v>5</v>
      </c>
      <c r="SMD19" s="34" t="s">
        <v>169</v>
      </c>
      <c r="SME19" s="35" t="s">
        <v>128</v>
      </c>
      <c r="SMF19" s="35" t="s">
        <v>170</v>
      </c>
      <c r="SMG19" s="35" t="s">
        <v>149</v>
      </c>
      <c r="SMH19" s="33" t="s">
        <v>14</v>
      </c>
      <c r="SMI19" s="36">
        <v>44774</v>
      </c>
      <c r="SMJ19" s="36">
        <v>44958</v>
      </c>
      <c r="SMK19" s="27">
        <v>33000</v>
      </c>
      <c r="SML19" s="85">
        <f>SMK19*0.0287</f>
        <v>947.1</v>
      </c>
      <c r="SMM19" s="81">
        <v>0</v>
      </c>
      <c r="SMN19" s="81">
        <f>SMK19*3.04%</f>
        <v>1003.2</v>
      </c>
      <c r="SMO19" s="85">
        <v>225</v>
      </c>
      <c r="SMP19" s="105">
        <f>SUM(SML19:SMO19)</f>
        <v>2175.3000000000002</v>
      </c>
      <c r="SMQ19" s="106"/>
      <c r="SMR19" s="86">
        <f>SMK19-SMP19</f>
        <v>30824.7</v>
      </c>
      <c r="SMS19" s="84">
        <v>5</v>
      </c>
      <c r="SMT19" s="34" t="s">
        <v>169</v>
      </c>
      <c r="SMU19" s="35" t="s">
        <v>128</v>
      </c>
      <c r="SMV19" s="35" t="s">
        <v>170</v>
      </c>
      <c r="SMW19" s="35" t="s">
        <v>149</v>
      </c>
      <c r="SMX19" s="33" t="s">
        <v>14</v>
      </c>
      <c r="SMY19" s="36">
        <v>44774</v>
      </c>
      <c r="SMZ19" s="36">
        <v>44958</v>
      </c>
      <c r="SNA19" s="27">
        <v>33000</v>
      </c>
      <c r="SNB19" s="85">
        <f>SNA19*0.0287</f>
        <v>947.1</v>
      </c>
      <c r="SNC19" s="81">
        <v>0</v>
      </c>
      <c r="SND19" s="81">
        <f>SNA19*3.04%</f>
        <v>1003.2</v>
      </c>
      <c r="SNE19" s="85">
        <v>225</v>
      </c>
      <c r="SNF19" s="105">
        <f>SUM(SNB19:SNE19)</f>
        <v>2175.3000000000002</v>
      </c>
      <c r="SNG19" s="106"/>
      <c r="SNH19" s="86">
        <f>SNA19-SNF19</f>
        <v>30824.7</v>
      </c>
      <c r="SNI19" s="84">
        <v>5</v>
      </c>
      <c r="SNJ19" s="34" t="s">
        <v>169</v>
      </c>
      <c r="SNK19" s="35" t="s">
        <v>128</v>
      </c>
      <c r="SNL19" s="35" t="s">
        <v>170</v>
      </c>
      <c r="SNM19" s="35" t="s">
        <v>149</v>
      </c>
      <c r="SNN19" s="33" t="s">
        <v>14</v>
      </c>
      <c r="SNO19" s="36">
        <v>44774</v>
      </c>
      <c r="SNP19" s="36">
        <v>44958</v>
      </c>
      <c r="SNQ19" s="27">
        <v>33000</v>
      </c>
      <c r="SNR19" s="85">
        <f>SNQ19*0.0287</f>
        <v>947.1</v>
      </c>
      <c r="SNS19" s="81">
        <v>0</v>
      </c>
      <c r="SNT19" s="81">
        <f>SNQ19*3.04%</f>
        <v>1003.2</v>
      </c>
      <c r="SNU19" s="85">
        <v>225</v>
      </c>
      <c r="SNV19" s="105">
        <f>SUM(SNR19:SNU19)</f>
        <v>2175.3000000000002</v>
      </c>
      <c r="SNW19" s="106"/>
      <c r="SNX19" s="86">
        <f>SNQ19-SNV19</f>
        <v>30824.7</v>
      </c>
      <c r="SNY19" s="84">
        <v>5</v>
      </c>
      <c r="SNZ19" s="34" t="s">
        <v>169</v>
      </c>
      <c r="SOA19" s="35" t="s">
        <v>128</v>
      </c>
      <c r="SOB19" s="35" t="s">
        <v>170</v>
      </c>
      <c r="SOC19" s="35" t="s">
        <v>149</v>
      </c>
      <c r="SOD19" s="33" t="s">
        <v>14</v>
      </c>
      <c r="SOE19" s="36">
        <v>44774</v>
      </c>
      <c r="SOF19" s="36">
        <v>44958</v>
      </c>
      <c r="SOG19" s="27">
        <v>33000</v>
      </c>
      <c r="SOH19" s="85">
        <f>SOG19*0.0287</f>
        <v>947.1</v>
      </c>
      <c r="SOI19" s="81">
        <v>0</v>
      </c>
      <c r="SOJ19" s="81">
        <f>SOG19*3.04%</f>
        <v>1003.2</v>
      </c>
      <c r="SOK19" s="85">
        <v>225</v>
      </c>
      <c r="SOL19" s="105">
        <f>SUM(SOH19:SOK19)</f>
        <v>2175.3000000000002</v>
      </c>
      <c r="SOM19" s="106"/>
      <c r="SON19" s="86">
        <f>SOG19-SOL19</f>
        <v>30824.7</v>
      </c>
      <c r="SOO19" s="84">
        <v>5</v>
      </c>
      <c r="SOP19" s="34" t="s">
        <v>169</v>
      </c>
      <c r="SOQ19" s="35" t="s">
        <v>128</v>
      </c>
      <c r="SOR19" s="35" t="s">
        <v>170</v>
      </c>
      <c r="SOS19" s="35" t="s">
        <v>149</v>
      </c>
      <c r="SOT19" s="33" t="s">
        <v>14</v>
      </c>
      <c r="SOU19" s="36">
        <v>44774</v>
      </c>
      <c r="SOV19" s="36">
        <v>44958</v>
      </c>
      <c r="SOW19" s="27">
        <v>33000</v>
      </c>
      <c r="SOX19" s="85">
        <f>SOW19*0.0287</f>
        <v>947.1</v>
      </c>
      <c r="SOY19" s="81">
        <v>0</v>
      </c>
      <c r="SOZ19" s="81">
        <f>SOW19*3.04%</f>
        <v>1003.2</v>
      </c>
      <c r="SPA19" s="85">
        <v>225</v>
      </c>
      <c r="SPB19" s="105">
        <f>SUM(SOX19:SPA19)</f>
        <v>2175.3000000000002</v>
      </c>
      <c r="SPC19" s="106"/>
      <c r="SPD19" s="86">
        <f>SOW19-SPB19</f>
        <v>30824.7</v>
      </c>
      <c r="SPE19" s="84">
        <v>5</v>
      </c>
      <c r="SPF19" s="34" t="s">
        <v>169</v>
      </c>
      <c r="SPG19" s="35" t="s">
        <v>128</v>
      </c>
      <c r="SPH19" s="35" t="s">
        <v>170</v>
      </c>
      <c r="SPI19" s="35" t="s">
        <v>149</v>
      </c>
      <c r="SPJ19" s="33" t="s">
        <v>14</v>
      </c>
      <c r="SPK19" s="36">
        <v>44774</v>
      </c>
      <c r="SPL19" s="36">
        <v>44958</v>
      </c>
      <c r="SPM19" s="27">
        <v>33000</v>
      </c>
      <c r="SPN19" s="85">
        <f>SPM19*0.0287</f>
        <v>947.1</v>
      </c>
      <c r="SPO19" s="81">
        <v>0</v>
      </c>
      <c r="SPP19" s="81">
        <f>SPM19*3.04%</f>
        <v>1003.2</v>
      </c>
      <c r="SPQ19" s="85">
        <v>225</v>
      </c>
      <c r="SPR19" s="105">
        <f>SUM(SPN19:SPQ19)</f>
        <v>2175.3000000000002</v>
      </c>
      <c r="SPS19" s="106"/>
      <c r="SPT19" s="86">
        <f>SPM19-SPR19</f>
        <v>30824.7</v>
      </c>
      <c r="SPU19" s="84">
        <v>5</v>
      </c>
      <c r="SPV19" s="34" t="s">
        <v>169</v>
      </c>
      <c r="SPW19" s="35" t="s">
        <v>128</v>
      </c>
      <c r="SPX19" s="35" t="s">
        <v>170</v>
      </c>
      <c r="SPY19" s="35" t="s">
        <v>149</v>
      </c>
      <c r="SPZ19" s="33" t="s">
        <v>14</v>
      </c>
      <c r="SQA19" s="36">
        <v>44774</v>
      </c>
      <c r="SQB19" s="36">
        <v>44958</v>
      </c>
      <c r="SQC19" s="27">
        <v>33000</v>
      </c>
      <c r="SQD19" s="85">
        <f>SQC19*0.0287</f>
        <v>947.1</v>
      </c>
      <c r="SQE19" s="81">
        <v>0</v>
      </c>
      <c r="SQF19" s="81">
        <f>SQC19*3.04%</f>
        <v>1003.2</v>
      </c>
      <c r="SQG19" s="85">
        <v>225</v>
      </c>
      <c r="SQH19" s="105">
        <f>SUM(SQD19:SQG19)</f>
        <v>2175.3000000000002</v>
      </c>
      <c r="SQI19" s="106"/>
      <c r="SQJ19" s="86">
        <f>SQC19-SQH19</f>
        <v>30824.7</v>
      </c>
      <c r="SQK19" s="84">
        <v>5</v>
      </c>
      <c r="SQL19" s="34" t="s">
        <v>169</v>
      </c>
      <c r="SQM19" s="35" t="s">
        <v>128</v>
      </c>
      <c r="SQN19" s="35" t="s">
        <v>170</v>
      </c>
      <c r="SQO19" s="35" t="s">
        <v>149</v>
      </c>
      <c r="SQP19" s="33" t="s">
        <v>14</v>
      </c>
      <c r="SQQ19" s="36">
        <v>44774</v>
      </c>
      <c r="SQR19" s="36">
        <v>44958</v>
      </c>
      <c r="SQS19" s="27">
        <v>33000</v>
      </c>
      <c r="SQT19" s="85">
        <f>SQS19*0.0287</f>
        <v>947.1</v>
      </c>
      <c r="SQU19" s="81">
        <v>0</v>
      </c>
      <c r="SQV19" s="81">
        <f>SQS19*3.04%</f>
        <v>1003.2</v>
      </c>
      <c r="SQW19" s="85">
        <v>225</v>
      </c>
      <c r="SQX19" s="105">
        <f>SUM(SQT19:SQW19)</f>
        <v>2175.3000000000002</v>
      </c>
      <c r="SQY19" s="106"/>
      <c r="SQZ19" s="86">
        <f>SQS19-SQX19</f>
        <v>30824.7</v>
      </c>
      <c r="SRA19" s="84">
        <v>5</v>
      </c>
      <c r="SRB19" s="34" t="s">
        <v>169</v>
      </c>
      <c r="SRC19" s="35" t="s">
        <v>128</v>
      </c>
      <c r="SRD19" s="35" t="s">
        <v>170</v>
      </c>
      <c r="SRE19" s="35" t="s">
        <v>149</v>
      </c>
      <c r="SRF19" s="33" t="s">
        <v>14</v>
      </c>
      <c r="SRG19" s="36">
        <v>44774</v>
      </c>
      <c r="SRH19" s="36">
        <v>44958</v>
      </c>
      <c r="SRI19" s="27">
        <v>33000</v>
      </c>
      <c r="SRJ19" s="85">
        <f>SRI19*0.0287</f>
        <v>947.1</v>
      </c>
      <c r="SRK19" s="81">
        <v>0</v>
      </c>
      <c r="SRL19" s="81">
        <f>SRI19*3.04%</f>
        <v>1003.2</v>
      </c>
      <c r="SRM19" s="85">
        <v>225</v>
      </c>
      <c r="SRN19" s="105">
        <f>SUM(SRJ19:SRM19)</f>
        <v>2175.3000000000002</v>
      </c>
      <c r="SRO19" s="106"/>
      <c r="SRP19" s="86">
        <f>SRI19-SRN19</f>
        <v>30824.7</v>
      </c>
      <c r="SRQ19" s="84">
        <v>5</v>
      </c>
      <c r="SRR19" s="34" t="s">
        <v>169</v>
      </c>
      <c r="SRS19" s="35" t="s">
        <v>128</v>
      </c>
      <c r="SRT19" s="35" t="s">
        <v>170</v>
      </c>
      <c r="SRU19" s="35" t="s">
        <v>149</v>
      </c>
      <c r="SRV19" s="33" t="s">
        <v>14</v>
      </c>
      <c r="SRW19" s="36">
        <v>44774</v>
      </c>
      <c r="SRX19" s="36">
        <v>44958</v>
      </c>
      <c r="SRY19" s="27">
        <v>33000</v>
      </c>
      <c r="SRZ19" s="85">
        <f>SRY19*0.0287</f>
        <v>947.1</v>
      </c>
      <c r="SSA19" s="81">
        <v>0</v>
      </c>
      <c r="SSB19" s="81">
        <f>SRY19*3.04%</f>
        <v>1003.2</v>
      </c>
      <c r="SSC19" s="85">
        <v>225</v>
      </c>
      <c r="SSD19" s="105">
        <f>SUM(SRZ19:SSC19)</f>
        <v>2175.3000000000002</v>
      </c>
      <c r="SSE19" s="106"/>
      <c r="SSF19" s="86">
        <f>SRY19-SSD19</f>
        <v>30824.7</v>
      </c>
      <c r="SSG19" s="84">
        <v>5</v>
      </c>
      <c r="SSH19" s="34" t="s">
        <v>169</v>
      </c>
      <c r="SSI19" s="35" t="s">
        <v>128</v>
      </c>
      <c r="SSJ19" s="35" t="s">
        <v>170</v>
      </c>
      <c r="SSK19" s="35" t="s">
        <v>149</v>
      </c>
      <c r="SSL19" s="33" t="s">
        <v>14</v>
      </c>
      <c r="SSM19" s="36">
        <v>44774</v>
      </c>
      <c r="SSN19" s="36">
        <v>44958</v>
      </c>
      <c r="SSO19" s="27">
        <v>33000</v>
      </c>
      <c r="SSP19" s="85">
        <f>SSO19*0.0287</f>
        <v>947.1</v>
      </c>
      <c r="SSQ19" s="81">
        <v>0</v>
      </c>
      <c r="SSR19" s="81">
        <f>SSO19*3.04%</f>
        <v>1003.2</v>
      </c>
      <c r="SSS19" s="85">
        <v>225</v>
      </c>
      <c r="SST19" s="105">
        <f>SUM(SSP19:SSS19)</f>
        <v>2175.3000000000002</v>
      </c>
      <c r="SSU19" s="106"/>
      <c r="SSV19" s="86">
        <f>SSO19-SST19</f>
        <v>30824.7</v>
      </c>
      <c r="SSW19" s="84">
        <v>5</v>
      </c>
      <c r="SSX19" s="34" t="s">
        <v>169</v>
      </c>
      <c r="SSY19" s="35" t="s">
        <v>128</v>
      </c>
      <c r="SSZ19" s="35" t="s">
        <v>170</v>
      </c>
      <c r="STA19" s="35" t="s">
        <v>149</v>
      </c>
      <c r="STB19" s="33" t="s">
        <v>14</v>
      </c>
      <c r="STC19" s="36">
        <v>44774</v>
      </c>
      <c r="STD19" s="36">
        <v>44958</v>
      </c>
      <c r="STE19" s="27">
        <v>33000</v>
      </c>
      <c r="STF19" s="85">
        <f>STE19*0.0287</f>
        <v>947.1</v>
      </c>
      <c r="STG19" s="81">
        <v>0</v>
      </c>
      <c r="STH19" s="81">
        <f>STE19*3.04%</f>
        <v>1003.2</v>
      </c>
      <c r="STI19" s="85">
        <v>225</v>
      </c>
      <c r="STJ19" s="105">
        <f>SUM(STF19:STI19)</f>
        <v>2175.3000000000002</v>
      </c>
      <c r="STK19" s="106"/>
      <c r="STL19" s="86">
        <f>STE19-STJ19</f>
        <v>30824.7</v>
      </c>
      <c r="STM19" s="84">
        <v>5</v>
      </c>
      <c r="STN19" s="34" t="s">
        <v>169</v>
      </c>
      <c r="STO19" s="35" t="s">
        <v>128</v>
      </c>
      <c r="STP19" s="35" t="s">
        <v>170</v>
      </c>
      <c r="STQ19" s="35" t="s">
        <v>149</v>
      </c>
      <c r="STR19" s="33" t="s">
        <v>14</v>
      </c>
      <c r="STS19" s="36">
        <v>44774</v>
      </c>
      <c r="STT19" s="36">
        <v>44958</v>
      </c>
      <c r="STU19" s="27">
        <v>33000</v>
      </c>
      <c r="STV19" s="85">
        <f>STU19*0.0287</f>
        <v>947.1</v>
      </c>
      <c r="STW19" s="81">
        <v>0</v>
      </c>
      <c r="STX19" s="81">
        <f>STU19*3.04%</f>
        <v>1003.2</v>
      </c>
      <c r="STY19" s="85">
        <v>225</v>
      </c>
      <c r="STZ19" s="105">
        <f>SUM(STV19:STY19)</f>
        <v>2175.3000000000002</v>
      </c>
      <c r="SUA19" s="106"/>
      <c r="SUB19" s="86">
        <f>STU19-STZ19</f>
        <v>30824.7</v>
      </c>
      <c r="SUC19" s="84">
        <v>5</v>
      </c>
      <c r="SUD19" s="34" t="s">
        <v>169</v>
      </c>
      <c r="SUE19" s="35" t="s">
        <v>128</v>
      </c>
      <c r="SUF19" s="35" t="s">
        <v>170</v>
      </c>
      <c r="SUG19" s="35" t="s">
        <v>149</v>
      </c>
      <c r="SUH19" s="33" t="s">
        <v>14</v>
      </c>
      <c r="SUI19" s="36">
        <v>44774</v>
      </c>
      <c r="SUJ19" s="36">
        <v>44958</v>
      </c>
      <c r="SUK19" s="27">
        <v>33000</v>
      </c>
      <c r="SUL19" s="85">
        <f>SUK19*0.0287</f>
        <v>947.1</v>
      </c>
      <c r="SUM19" s="81">
        <v>0</v>
      </c>
      <c r="SUN19" s="81">
        <f>SUK19*3.04%</f>
        <v>1003.2</v>
      </c>
      <c r="SUO19" s="85">
        <v>225</v>
      </c>
      <c r="SUP19" s="105">
        <f>SUM(SUL19:SUO19)</f>
        <v>2175.3000000000002</v>
      </c>
      <c r="SUQ19" s="106"/>
      <c r="SUR19" s="86">
        <f>SUK19-SUP19</f>
        <v>30824.7</v>
      </c>
      <c r="SUS19" s="84">
        <v>5</v>
      </c>
      <c r="SUT19" s="34" t="s">
        <v>169</v>
      </c>
      <c r="SUU19" s="35" t="s">
        <v>128</v>
      </c>
      <c r="SUV19" s="35" t="s">
        <v>170</v>
      </c>
      <c r="SUW19" s="35" t="s">
        <v>149</v>
      </c>
      <c r="SUX19" s="33" t="s">
        <v>14</v>
      </c>
      <c r="SUY19" s="36">
        <v>44774</v>
      </c>
      <c r="SUZ19" s="36">
        <v>44958</v>
      </c>
      <c r="SVA19" s="27">
        <v>33000</v>
      </c>
      <c r="SVB19" s="85">
        <f>SVA19*0.0287</f>
        <v>947.1</v>
      </c>
      <c r="SVC19" s="81">
        <v>0</v>
      </c>
      <c r="SVD19" s="81">
        <f>SVA19*3.04%</f>
        <v>1003.2</v>
      </c>
      <c r="SVE19" s="85">
        <v>225</v>
      </c>
      <c r="SVF19" s="105">
        <f>SUM(SVB19:SVE19)</f>
        <v>2175.3000000000002</v>
      </c>
      <c r="SVG19" s="106"/>
      <c r="SVH19" s="86">
        <f>SVA19-SVF19</f>
        <v>30824.7</v>
      </c>
      <c r="SVI19" s="84">
        <v>5</v>
      </c>
      <c r="SVJ19" s="34" t="s">
        <v>169</v>
      </c>
      <c r="SVK19" s="35" t="s">
        <v>128</v>
      </c>
      <c r="SVL19" s="35" t="s">
        <v>170</v>
      </c>
      <c r="SVM19" s="35" t="s">
        <v>149</v>
      </c>
      <c r="SVN19" s="33" t="s">
        <v>14</v>
      </c>
      <c r="SVO19" s="36">
        <v>44774</v>
      </c>
      <c r="SVP19" s="36">
        <v>44958</v>
      </c>
      <c r="SVQ19" s="27">
        <v>33000</v>
      </c>
      <c r="SVR19" s="85">
        <f>SVQ19*0.0287</f>
        <v>947.1</v>
      </c>
      <c r="SVS19" s="81">
        <v>0</v>
      </c>
      <c r="SVT19" s="81">
        <f>SVQ19*3.04%</f>
        <v>1003.2</v>
      </c>
      <c r="SVU19" s="85">
        <v>225</v>
      </c>
      <c r="SVV19" s="105">
        <f>SUM(SVR19:SVU19)</f>
        <v>2175.3000000000002</v>
      </c>
      <c r="SVW19" s="106"/>
      <c r="SVX19" s="86">
        <f>SVQ19-SVV19</f>
        <v>30824.7</v>
      </c>
      <c r="SVY19" s="84">
        <v>5</v>
      </c>
      <c r="SVZ19" s="34" t="s">
        <v>169</v>
      </c>
      <c r="SWA19" s="35" t="s">
        <v>128</v>
      </c>
      <c r="SWB19" s="35" t="s">
        <v>170</v>
      </c>
      <c r="SWC19" s="35" t="s">
        <v>149</v>
      </c>
      <c r="SWD19" s="33" t="s">
        <v>14</v>
      </c>
      <c r="SWE19" s="36">
        <v>44774</v>
      </c>
      <c r="SWF19" s="36">
        <v>44958</v>
      </c>
      <c r="SWG19" s="27">
        <v>33000</v>
      </c>
      <c r="SWH19" s="85">
        <f>SWG19*0.0287</f>
        <v>947.1</v>
      </c>
      <c r="SWI19" s="81">
        <v>0</v>
      </c>
      <c r="SWJ19" s="81">
        <f>SWG19*3.04%</f>
        <v>1003.2</v>
      </c>
      <c r="SWK19" s="85">
        <v>225</v>
      </c>
      <c r="SWL19" s="105">
        <f>SUM(SWH19:SWK19)</f>
        <v>2175.3000000000002</v>
      </c>
      <c r="SWM19" s="106"/>
      <c r="SWN19" s="86">
        <f>SWG19-SWL19</f>
        <v>30824.7</v>
      </c>
      <c r="SWO19" s="84">
        <v>5</v>
      </c>
      <c r="SWP19" s="34" t="s">
        <v>169</v>
      </c>
      <c r="SWQ19" s="35" t="s">
        <v>128</v>
      </c>
      <c r="SWR19" s="35" t="s">
        <v>170</v>
      </c>
      <c r="SWS19" s="35" t="s">
        <v>149</v>
      </c>
      <c r="SWT19" s="33" t="s">
        <v>14</v>
      </c>
      <c r="SWU19" s="36">
        <v>44774</v>
      </c>
      <c r="SWV19" s="36">
        <v>44958</v>
      </c>
      <c r="SWW19" s="27">
        <v>33000</v>
      </c>
      <c r="SWX19" s="85">
        <f>SWW19*0.0287</f>
        <v>947.1</v>
      </c>
      <c r="SWY19" s="81">
        <v>0</v>
      </c>
      <c r="SWZ19" s="81">
        <f>SWW19*3.04%</f>
        <v>1003.2</v>
      </c>
      <c r="SXA19" s="85">
        <v>225</v>
      </c>
      <c r="SXB19" s="105">
        <f>SUM(SWX19:SXA19)</f>
        <v>2175.3000000000002</v>
      </c>
      <c r="SXC19" s="106"/>
      <c r="SXD19" s="86">
        <f>SWW19-SXB19</f>
        <v>30824.7</v>
      </c>
      <c r="SXE19" s="84">
        <v>5</v>
      </c>
      <c r="SXF19" s="34" t="s">
        <v>169</v>
      </c>
      <c r="SXG19" s="35" t="s">
        <v>128</v>
      </c>
      <c r="SXH19" s="35" t="s">
        <v>170</v>
      </c>
      <c r="SXI19" s="35" t="s">
        <v>149</v>
      </c>
      <c r="SXJ19" s="33" t="s">
        <v>14</v>
      </c>
      <c r="SXK19" s="36">
        <v>44774</v>
      </c>
      <c r="SXL19" s="36">
        <v>44958</v>
      </c>
      <c r="SXM19" s="27">
        <v>33000</v>
      </c>
      <c r="SXN19" s="85">
        <f>SXM19*0.0287</f>
        <v>947.1</v>
      </c>
      <c r="SXO19" s="81">
        <v>0</v>
      </c>
      <c r="SXP19" s="81">
        <f>SXM19*3.04%</f>
        <v>1003.2</v>
      </c>
      <c r="SXQ19" s="85">
        <v>225</v>
      </c>
      <c r="SXR19" s="105">
        <f>SUM(SXN19:SXQ19)</f>
        <v>2175.3000000000002</v>
      </c>
      <c r="SXS19" s="106"/>
      <c r="SXT19" s="86">
        <f>SXM19-SXR19</f>
        <v>30824.7</v>
      </c>
      <c r="SXU19" s="84">
        <v>5</v>
      </c>
      <c r="SXV19" s="34" t="s">
        <v>169</v>
      </c>
      <c r="SXW19" s="35" t="s">
        <v>128</v>
      </c>
      <c r="SXX19" s="35" t="s">
        <v>170</v>
      </c>
      <c r="SXY19" s="35" t="s">
        <v>149</v>
      </c>
      <c r="SXZ19" s="33" t="s">
        <v>14</v>
      </c>
      <c r="SYA19" s="36">
        <v>44774</v>
      </c>
      <c r="SYB19" s="36">
        <v>44958</v>
      </c>
      <c r="SYC19" s="27">
        <v>33000</v>
      </c>
      <c r="SYD19" s="85">
        <f>SYC19*0.0287</f>
        <v>947.1</v>
      </c>
      <c r="SYE19" s="81">
        <v>0</v>
      </c>
      <c r="SYF19" s="81">
        <f>SYC19*3.04%</f>
        <v>1003.2</v>
      </c>
      <c r="SYG19" s="85">
        <v>225</v>
      </c>
      <c r="SYH19" s="105">
        <f>SUM(SYD19:SYG19)</f>
        <v>2175.3000000000002</v>
      </c>
      <c r="SYI19" s="106"/>
      <c r="SYJ19" s="86">
        <f>SYC19-SYH19</f>
        <v>30824.7</v>
      </c>
      <c r="SYK19" s="84">
        <v>5</v>
      </c>
      <c r="SYL19" s="34" t="s">
        <v>169</v>
      </c>
      <c r="SYM19" s="35" t="s">
        <v>128</v>
      </c>
      <c r="SYN19" s="35" t="s">
        <v>170</v>
      </c>
      <c r="SYO19" s="35" t="s">
        <v>149</v>
      </c>
      <c r="SYP19" s="33" t="s">
        <v>14</v>
      </c>
      <c r="SYQ19" s="36">
        <v>44774</v>
      </c>
      <c r="SYR19" s="36">
        <v>44958</v>
      </c>
      <c r="SYS19" s="27">
        <v>33000</v>
      </c>
      <c r="SYT19" s="85">
        <f>SYS19*0.0287</f>
        <v>947.1</v>
      </c>
      <c r="SYU19" s="81">
        <v>0</v>
      </c>
      <c r="SYV19" s="81">
        <f>SYS19*3.04%</f>
        <v>1003.2</v>
      </c>
      <c r="SYW19" s="85">
        <v>225</v>
      </c>
      <c r="SYX19" s="105">
        <f>SUM(SYT19:SYW19)</f>
        <v>2175.3000000000002</v>
      </c>
      <c r="SYY19" s="106"/>
      <c r="SYZ19" s="86">
        <f>SYS19-SYX19</f>
        <v>30824.7</v>
      </c>
      <c r="SZA19" s="84">
        <v>5</v>
      </c>
      <c r="SZB19" s="34" t="s">
        <v>169</v>
      </c>
      <c r="SZC19" s="35" t="s">
        <v>128</v>
      </c>
      <c r="SZD19" s="35" t="s">
        <v>170</v>
      </c>
      <c r="SZE19" s="35" t="s">
        <v>149</v>
      </c>
      <c r="SZF19" s="33" t="s">
        <v>14</v>
      </c>
      <c r="SZG19" s="36">
        <v>44774</v>
      </c>
      <c r="SZH19" s="36">
        <v>44958</v>
      </c>
      <c r="SZI19" s="27">
        <v>33000</v>
      </c>
      <c r="SZJ19" s="85">
        <f>SZI19*0.0287</f>
        <v>947.1</v>
      </c>
      <c r="SZK19" s="81">
        <v>0</v>
      </c>
      <c r="SZL19" s="81">
        <f>SZI19*3.04%</f>
        <v>1003.2</v>
      </c>
      <c r="SZM19" s="85">
        <v>225</v>
      </c>
      <c r="SZN19" s="105">
        <f>SUM(SZJ19:SZM19)</f>
        <v>2175.3000000000002</v>
      </c>
      <c r="SZO19" s="106"/>
      <c r="SZP19" s="86">
        <f>SZI19-SZN19</f>
        <v>30824.7</v>
      </c>
      <c r="SZQ19" s="84">
        <v>5</v>
      </c>
      <c r="SZR19" s="34" t="s">
        <v>169</v>
      </c>
      <c r="SZS19" s="35" t="s">
        <v>128</v>
      </c>
      <c r="SZT19" s="35" t="s">
        <v>170</v>
      </c>
      <c r="SZU19" s="35" t="s">
        <v>149</v>
      </c>
      <c r="SZV19" s="33" t="s">
        <v>14</v>
      </c>
      <c r="SZW19" s="36">
        <v>44774</v>
      </c>
      <c r="SZX19" s="36">
        <v>44958</v>
      </c>
      <c r="SZY19" s="27">
        <v>33000</v>
      </c>
      <c r="SZZ19" s="85">
        <f>SZY19*0.0287</f>
        <v>947.1</v>
      </c>
      <c r="TAA19" s="81">
        <v>0</v>
      </c>
      <c r="TAB19" s="81">
        <f>SZY19*3.04%</f>
        <v>1003.2</v>
      </c>
      <c r="TAC19" s="85">
        <v>225</v>
      </c>
      <c r="TAD19" s="105">
        <f>SUM(SZZ19:TAC19)</f>
        <v>2175.3000000000002</v>
      </c>
      <c r="TAE19" s="106"/>
      <c r="TAF19" s="86">
        <f>SZY19-TAD19</f>
        <v>30824.7</v>
      </c>
      <c r="TAG19" s="84">
        <v>5</v>
      </c>
      <c r="TAH19" s="34" t="s">
        <v>169</v>
      </c>
      <c r="TAI19" s="35" t="s">
        <v>128</v>
      </c>
      <c r="TAJ19" s="35" t="s">
        <v>170</v>
      </c>
      <c r="TAK19" s="35" t="s">
        <v>149</v>
      </c>
      <c r="TAL19" s="33" t="s">
        <v>14</v>
      </c>
      <c r="TAM19" s="36">
        <v>44774</v>
      </c>
      <c r="TAN19" s="36">
        <v>44958</v>
      </c>
      <c r="TAO19" s="27">
        <v>33000</v>
      </c>
      <c r="TAP19" s="85">
        <f>TAO19*0.0287</f>
        <v>947.1</v>
      </c>
      <c r="TAQ19" s="81">
        <v>0</v>
      </c>
      <c r="TAR19" s="81">
        <f>TAO19*3.04%</f>
        <v>1003.2</v>
      </c>
      <c r="TAS19" s="85">
        <v>225</v>
      </c>
      <c r="TAT19" s="105">
        <f>SUM(TAP19:TAS19)</f>
        <v>2175.3000000000002</v>
      </c>
      <c r="TAU19" s="106"/>
      <c r="TAV19" s="86">
        <f>TAO19-TAT19</f>
        <v>30824.7</v>
      </c>
      <c r="TAW19" s="84">
        <v>5</v>
      </c>
      <c r="TAX19" s="34" t="s">
        <v>169</v>
      </c>
      <c r="TAY19" s="35" t="s">
        <v>128</v>
      </c>
      <c r="TAZ19" s="35" t="s">
        <v>170</v>
      </c>
      <c r="TBA19" s="35" t="s">
        <v>149</v>
      </c>
      <c r="TBB19" s="33" t="s">
        <v>14</v>
      </c>
      <c r="TBC19" s="36">
        <v>44774</v>
      </c>
      <c r="TBD19" s="36">
        <v>44958</v>
      </c>
      <c r="TBE19" s="27">
        <v>33000</v>
      </c>
      <c r="TBF19" s="85">
        <f>TBE19*0.0287</f>
        <v>947.1</v>
      </c>
      <c r="TBG19" s="81">
        <v>0</v>
      </c>
      <c r="TBH19" s="81">
        <f>TBE19*3.04%</f>
        <v>1003.2</v>
      </c>
      <c r="TBI19" s="85">
        <v>225</v>
      </c>
      <c r="TBJ19" s="105">
        <f>SUM(TBF19:TBI19)</f>
        <v>2175.3000000000002</v>
      </c>
      <c r="TBK19" s="106"/>
      <c r="TBL19" s="86">
        <f>TBE19-TBJ19</f>
        <v>30824.7</v>
      </c>
      <c r="TBM19" s="84">
        <v>5</v>
      </c>
      <c r="TBN19" s="34" t="s">
        <v>169</v>
      </c>
      <c r="TBO19" s="35" t="s">
        <v>128</v>
      </c>
      <c r="TBP19" s="35" t="s">
        <v>170</v>
      </c>
      <c r="TBQ19" s="35" t="s">
        <v>149</v>
      </c>
      <c r="TBR19" s="33" t="s">
        <v>14</v>
      </c>
      <c r="TBS19" s="36">
        <v>44774</v>
      </c>
      <c r="TBT19" s="36">
        <v>44958</v>
      </c>
      <c r="TBU19" s="27">
        <v>33000</v>
      </c>
      <c r="TBV19" s="85">
        <f>TBU19*0.0287</f>
        <v>947.1</v>
      </c>
      <c r="TBW19" s="81">
        <v>0</v>
      </c>
      <c r="TBX19" s="81">
        <f>TBU19*3.04%</f>
        <v>1003.2</v>
      </c>
      <c r="TBY19" s="85">
        <v>225</v>
      </c>
      <c r="TBZ19" s="105">
        <f>SUM(TBV19:TBY19)</f>
        <v>2175.3000000000002</v>
      </c>
      <c r="TCA19" s="106"/>
      <c r="TCB19" s="86">
        <f>TBU19-TBZ19</f>
        <v>30824.7</v>
      </c>
      <c r="TCC19" s="84">
        <v>5</v>
      </c>
      <c r="TCD19" s="34" t="s">
        <v>169</v>
      </c>
      <c r="TCE19" s="35" t="s">
        <v>128</v>
      </c>
      <c r="TCF19" s="35" t="s">
        <v>170</v>
      </c>
      <c r="TCG19" s="35" t="s">
        <v>149</v>
      </c>
      <c r="TCH19" s="33" t="s">
        <v>14</v>
      </c>
      <c r="TCI19" s="36">
        <v>44774</v>
      </c>
      <c r="TCJ19" s="36">
        <v>44958</v>
      </c>
      <c r="TCK19" s="27">
        <v>33000</v>
      </c>
      <c r="TCL19" s="85">
        <f>TCK19*0.0287</f>
        <v>947.1</v>
      </c>
      <c r="TCM19" s="81">
        <v>0</v>
      </c>
      <c r="TCN19" s="81">
        <f>TCK19*3.04%</f>
        <v>1003.2</v>
      </c>
      <c r="TCO19" s="85">
        <v>225</v>
      </c>
      <c r="TCP19" s="105">
        <f>SUM(TCL19:TCO19)</f>
        <v>2175.3000000000002</v>
      </c>
      <c r="TCQ19" s="106"/>
      <c r="TCR19" s="86">
        <f>TCK19-TCP19</f>
        <v>30824.7</v>
      </c>
      <c r="TCS19" s="84">
        <v>5</v>
      </c>
      <c r="TCT19" s="34" t="s">
        <v>169</v>
      </c>
      <c r="TCU19" s="35" t="s">
        <v>128</v>
      </c>
      <c r="TCV19" s="35" t="s">
        <v>170</v>
      </c>
      <c r="TCW19" s="35" t="s">
        <v>149</v>
      </c>
      <c r="TCX19" s="33" t="s">
        <v>14</v>
      </c>
      <c r="TCY19" s="36">
        <v>44774</v>
      </c>
      <c r="TCZ19" s="36">
        <v>44958</v>
      </c>
      <c r="TDA19" s="27">
        <v>33000</v>
      </c>
      <c r="TDB19" s="85">
        <f>TDA19*0.0287</f>
        <v>947.1</v>
      </c>
      <c r="TDC19" s="81">
        <v>0</v>
      </c>
      <c r="TDD19" s="81">
        <f>TDA19*3.04%</f>
        <v>1003.2</v>
      </c>
      <c r="TDE19" s="85">
        <v>225</v>
      </c>
      <c r="TDF19" s="105">
        <f>SUM(TDB19:TDE19)</f>
        <v>2175.3000000000002</v>
      </c>
      <c r="TDG19" s="106"/>
      <c r="TDH19" s="86">
        <f>TDA19-TDF19</f>
        <v>30824.7</v>
      </c>
      <c r="TDI19" s="84">
        <v>5</v>
      </c>
      <c r="TDJ19" s="34" t="s">
        <v>169</v>
      </c>
      <c r="TDK19" s="35" t="s">
        <v>128</v>
      </c>
      <c r="TDL19" s="35" t="s">
        <v>170</v>
      </c>
      <c r="TDM19" s="35" t="s">
        <v>149</v>
      </c>
      <c r="TDN19" s="33" t="s">
        <v>14</v>
      </c>
      <c r="TDO19" s="36">
        <v>44774</v>
      </c>
      <c r="TDP19" s="36">
        <v>44958</v>
      </c>
      <c r="TDQ19" s="27">
        <v>33000</v>
      </c>
      <c r="TDR19" s="85">
        <f>TDQ19*0.0287</f>
        <v>947.1</v>
      </c>
      <c r="TDS19" s="81">
        <v>0</v>
      </c>
      <c r="TDT19" s="81">
        <f>TDQ19*3.04%</f>
        <v>1003.2</v>
      </c>
      <c r="TDU19" s="85">
        <v>225</v>
      </c>
      <c r="TDV19" s="105">
        <f>SUM(TDR19:TDU19)</f>
        <v>2175.3000000000002</v>
      </c>
      <c r="TDW19" s="106"/>
      <c r="TDX19" s="86">
        <f>TDQ19-TDV19</f>
        <v>30824.7</v>
      </c>
      <c r="TDY19" s="84">
        <v>5</v>
      </c>
      <c r="TDZ19" s="34" t="s">
        <v>169</v>
      </c>
      <c r="TEA19" s="35" t="s">
        <v>128</v>
      </c>
      <c r="TEB19" s="35" t="s">
        <v>170</v>
      </c>
      <c r="TEC19" s="35" t="s">
        <v>149</v>
      </c>
      <c r="TED19" s="33" t="s">
        <v>14</v>
      </c>
      <c r="TEE19" s="36">
        <v>44774</v>
      </c>
      <c r="TEF19" s="36">
        <v>44958</v>
      </c>
      <c r="TEG19" s="27">
        <v>33000</v>
      </c>
      <c r="TEH19" s="85">
        <f>TEG19*0.0287</f>
        <v>947.1</v>
      </c>
      <c r="TEI19" s="81">
        <v>0</v>
      </c>
      <c r="TEJ19" s="81">
        <f>TEG19*3.04%</f>
        <v>1003.2</v>
      </c>
      <c r="TEK19" s="85">
        <v>225</v>
      </c>
      <c r="TEL19" s="105">
        <f>SUM(TEH19:TEK19)</f>
        <v>2175.3000000000002</v>
      </c>
      <c r="TEM19" s="106"/>
      <c r="TEN19" s="86">
        <f>TEG19-TEL19</f>
        <v>30824.7</v>
      </c>
      <c r="TEO19" s="84">
        <v>5</v>
      </c>
      <c r="TEP19" s="34" t="s">
        <v>169</v>
      </c>
      <c r="TEQ19" s="35" t="s">
        <v>128</v>
      </c>
      <c r="TER19" s="35" t="s">
        <v>170</v>
      </c>
      <c r="TES19" s="35" t="s">
        <v>149</v>
      </c>
      <c r="TET19" s="33" t="s">
        <v>14</v>
      </c>
      <c r="TEU19" s="36">
        <v>44774</v>
      </c>
      <c r="TEV19" s="36">
        <v>44958</v>
      </c>
      <c r="TEW19" s="27">
        <v>33000</v>
      </c>
      <c r="TEX19" s="85">
        <f>TEW19*0.0287</f>
        <v>947.1</v>
      </c>
      <c r="TEY19" s="81">
        <v>0</v>
      </c>
      <c r="TEZ19" s="81">
        <f>TEW19*3.04%</f>
        <v>1003.2</v>
      </c>
      <c r="TFA19" s="85">
        <v>225</v>
      </c>
      <c r="TFB19" s="105">
        <f>SUM(TEX19:TFA19)</f>
        <v>2175.3000000000002</v>
      </c>
      <c r="TFC19" s="106"/>
      <c r="TFD19" s="86">
        <f>TEW19-TFB19</f>
        <v>30824.7</v>
      </c>
      <c r="TFE19" s="84">
        <v>5</v>
      </c>
      <c r="TFF19" s="34" t="s">
        <v>169</v>
      </c>
      <c r="TFG19" s="35" t="s">
        <v>128</v>
      </c>
      <c r="TFH19" s="35" t="s">
        <v>170</v>
      </c>
      <c r="TFI19" s="35" t="s">
        <v>149</v>
      </c>
      <c r="TFJ19" s="33" t="s">
        <v>14</v>
      </c>
      <c r="TFK19" s="36">
        <v>44774</v>
      </c>
      <c r="TFL19" s="36">
        <v>44958</v>
      </c>
      <c r="TFM19" s="27">
        <v>33000</v>
      </c>
      <c r="TFN19" s="85">
        <f>TFM19*0.0287</f>
        <v>947.1</v>
      </c>
      <c r="TFO19" s="81">
        <v>0</v>
      </c>
      <c r="TFP19" s="81">
        <f>TFM19*3.04%</f>
        <v>1003.2</v>
      </c>
      <c r="TFQ19" s="85">
        <v>225</v>
      </c>
      <c r="TFR19" s="105">
        <f>SUM(TFN19:TFQ19)</f>
        <v>2175.3000000000002</v>
      </c>
      <c r="TFS19" s="106"/>
      <c r="TFT19" s="86">
        <f>TFM19-TFR19</f>
        <v>30824.7</v>
      </c>
      <c r="TFU19" s="84">
        <v>5</v>
      </c>
      <c r="TFV19" s="34" t="s">
        <v>169</v>
      </c>
      <c r="TFW19" s="35" t="s">
        <v>128</v>
      </c>
      <c r="TFX19" s="35" t="s">
        <v>170</v>
      </c>
      <c r="TFY19" s="35" t="s">
        <v>149</v>
      </c>
      <c r="TFZ19" s="33" t="s">
        <v>14</v>
      </c>
      <c r="TGA19" s="36">
        <v>44774</v>
      </c>
      <c r="TGB19" s="36">
        <v>44958</v>
      </c>
      <c r="TGC19" s="27">
        <v>33000</v>
      </c>
      <c r="TGD19" s="85">
        <f>TGC19*0.0287</f>
        <v>947.1</v>
      </c>
      <c r="TGE19" s="81">
        <v>0</v>
      </c>
      <c r="TGF19" s="81">
        <f>TGC19*3.04%</f>
        <v>1003.2</v>
      </c>
      <c r="TGG19" s="85">
        <v>225</v>
      </c>
      <c r="TGH19" s="105">
        <f>SUM(TGD19:TGG19)</f>
        <v>2175.3000000000002</v>
      </c>
      <c r="TGI19" s="106"/>
      <c r="TGJ19" s="86">
        <f>TGC19-TGH19</f>
        <v>30824.7</v>
      </c>
      <c r="TGK19" s="84">
        <v>5</v>
      </c>
      <c r="TGL19" s="34" t="s">
        <v>169</v>
      </c>
      <c r="TGM19" s="35" t="s">
        <v>128</v>
      </c>
      <c r="TGN19" s="35" t="s">
        <v>170</v>
      </c>
      <c r="TGO19" s="35" t="s">
        <v>149</v>
      </c>
      <c r="TGP19" s="33" t="s">
        <v>14</v>
      </c>
      <c r="TGQ19" s="36">
        <v>44774</v>
      </c>
      <c r="TGR19" s="36">
        <v>44958</v>
      </c>
      <c r="TGS19" s="27">
        <v>33000</v>
      </c>
      <c r="TGT19" s="85">
        <f>TGS19*0.0287</f>
        <v>947.1</v>
      </c>
      <c r="TGU19" s="81">
        <v>0</v>
      </c>
      <c r="TGV19" s="81">
        <f>TGS19*3.04%</f>
        <v>1003.2</v>
      </c>
      <c r="TGW19" s="85">
        <v>225</v>
      </c>
      <c r="TGX19" s="105">
        <f>SUM(TGT19:TGW19)</f>
        <v>2175.3000000000002</v>
      </c>
      <c r="TGY19" s="106"/>
      <c r="TGZ19" s="86">
        <f>TGS19-TGX19</f>
        <v>30824.7</v>
      </c>
      <c r="THA19" s="84">
        <v>5</v>
      </c>
      <c r="THB19" s="34" t="s">
        <v>169</v>
      </c>
      <c r="THC19" s="35" t="s">
        <v>128</v>
      </c>
      <c r="THD19" s="35" t="s">
        <v>170</v>
      </c>
      <c r="THE19" s="35" t="s">
        <v>149</v>
      </c>
      <c r="THF19" s="33" t="s">
        <v>14</v>
      </c>
      <c r="THG19" s="36">
        <v>44774</v>
      </c>
      <c r="THH19" s="36">
        <v>44958</v>
      </c>
      <c r="THI19" s="27">
        <v>33000</v>
      </c>
      <c r="THJ19" s="85">
        <f>THI19*0.0287</f>
        <v>947.1</v>
      </c>
      <c r="THK19" s="81">
        <v>0</v>
      </c>
      <c r="THL19" s="81">
        <f>THI19*3.04%</f>
        <v>1003.2</v>
      </c>
      <c r="THM19" s="85">
        <v>225</v>
      </c>
      <c r="THN19" s="105">
        <f>SUM(THJ19:THM19)</f>
        <v>2175.3000000000002</v>
      </c>
      <c r="THO19" s="106"/>
      <c r="THP19" s="86">
        <f>THI19-THN19</f>
        <v>30824.7</v>
      </c>
      <c r="THQ19" s="84">
        <v>5</v>
      </c>
      <c r="THR19" s="34" t="s">
        <v>169</v>
      </c>
      <c r="THS19" s="35" t="s">
        <v>128</v>
      </c>
      <c r="THT19" s="35" t="s">
        <v>170</v>
      </c>
      <c r="THU19" s="35" t="s">
        <v>149</v>
      </c>
      <c r="THV19" s="33" t="s">
        <v>14</v>
      </c>
      <c r="THW19" s="36">
        <v>44774</v>
      </c>
      <c r="THX19" s="36">
        <v>44958</v>
      </c>
      <c r="THY19" s="27">
        <v>33000</v>
      </c>
      <c r="THZ19" s="85">
        <f>THY19*0.0287</f>
        <v>947.1</v>
      </c>
      <c r="TIA19" s="81">
        <v>0</v>
      </c>
      <c r="TIB19" s="81">
        <f>THY19*3.04%</f>
        <v>1003.2</v>
      </c>
      <c r="TIC19" s="85">
        <v>225</v>
      </c>
      <c r="TID19" s="105">
        <f>SUM(THZ19:TIC19)</f>
        <v>2175.3000000000002</v>
      </c>
      <c r="TIE19" s="106"/>
      <c r="TIF19" s="86">
        <f>THY19-TID19</f>
        <v>30824.7</v>
      </c>
      <c r="TIG19" s="84">
        <v>5</v>
      </c>
      <c r="TIH19" s="34" t="s">
        <v>169</v>
      </c>
      <c r="TII19" s="35" t="s">
        <v>128</v>
      </c>
      <c r="TIJ19" s="35" t="s">
        <v>170</v>
      </c>
      <c r="TIK19" s="35" t="s">
        <v>149</v>
      </c>
      <c r="TIL19" s="33" t="s">
        <v>14</v>
      </c>
      <c r="TIM19" s="36">
        <v>44774</v>
      </c>
      <c r="TIN19" s="36">
        <v>44958</v>
      </c>
      <c r="TIO19" s="27">
        <v>33000</v>
      </c>
      <c r="TIP19" s="85">
        <f>TIO19*0.0287</f>
        <v>947.1</v>
      </c>
      <c r="TIQ19" s="81">
        <v>0</v>
      </c>
      <c r="TIR19" s="81">
        <f>TIO19*3.04%</f>
        <v>1003.2</v>
      </c>
      <c r="TIS19" s="85">
        <v>225</v>
      </c>
      <c r="TIT19" s="105">
        <f>SUM(TIP19:TIS19)</f>
        <v>2175.3000000000002</v>
      </c>
      <c r="TIU19" s="106"/>
      <c r="TIV19" s="86">
        <f>TIO19-TIT19</f>
        <v>30824.7</v>
      </c>
      <c r="TIW19" s="84">
        <v>5</v>
      </c>
      <c r="TIX19" s="34" t="s">
        <v>169</v>
      </c>
      <c r="TIY19" s="35" t="s">
        <v>128</v>
      </c>
      <c r="TIZ19" s="35" t="s">
        <v>170</v>
      </c>
      <c r="TJA19" s="35" t="s">
        <v>149</v>
      </c>
      <c r="TJB19" s="33" t="s">
        <v>14</v>
      </c>
      <c r="TJC19" s="36">
        <v>44774</v>
      </c>
      <c r="TJD19" s="36">
        <v>44958</v>
      </c>
      <c r="TJE19" s="27">
        <v>33000</v>
      </c>
      <c r="TJF19" s="85">
        <f>TJE19*0.0287</f>
        <v>947.1</v>
      </c>
      <c r="TJG19" s="81">
        <v>0</v>
      </c>
      <c r="TJH19" s="81">
        <f>TJE19*3.04%</f>
        <v>1003.2</v>
      </c>
      <c r="TJI19" s="85">
        <v>225</v>
      </c>
      <c r="TJJ19" s="105">
        <f>SUM(TJF19:TJI19)</f>
        <v>2175.3000000000002</v>
      </c>
      <c r="TJK19" s="106"/>
      <c r="TJL19" s="86">
        <f>TJE19-TJJ19</f>
        <v>30824.7</v>
      </c>
      <c r="TJM19" s="84">
        <v>5</v>
      </c>
      <c r="TJN19" s="34" t="s">
        <v>169</v>
      </c>
      <c r="TJO19" s="35" t="s">
        <v>128</v>
      </c>
      <c r="TJP19" s="35" t="s">
        <v>170</v>
      </c>
      <c r="TJQ19" s="35" t="s">
        <v>149</v>
      </c>
      <c r="TJR19" s="33" t="s">
        <v>14</v>
      </c>
      <c r="TJS19" s="36">
        <v>44774</v>
      </c>
      <c r="TJT19" s="36">
        <v>44958</v>
      </c>
      <c r="TJU19" s="27">
        <v>33000</v>
      </c>
      <c r="TJV19" s="85">
        <f>TJU19*0.0287</f>
        <v>947.1</v>
      </c>
      <c r="TJW19" s="81">
        <v>0</v>
      </c>
      <c r="TJX19" s="81">
        <f>TJU19*3.04%</f>
        <v>1003.2</v>
      </c>
      <c r="TJY19" s="85">
        <v>225</v>
      </c>
      <c r="TJZ19" s="105">
        <f>SUM(TJV19:TJY19)</f>
        <v>2175.3000000000002</v>
      </c>
      <c r="TKA19" s="106"/>
      <c r="TKB19" s="86">
        <f>TJU19-TJZ19</f>
        <v>30824.7</v>
      </c>
      <c r="TKC19" s="84">
        <v>5</v>
      </c>
      <c r="TKD19" s="34" t="s">
        <v>169</v>
      </c>
      <c r="TKE19" s="35" t="s">
        <v>128</v>
      </c>
      <c r="TKF19" s="35" t="s">
        <v>170</v>
      </c>
      <c r="TKG19" s="35" t="s">
        <v>149</v>
      </c>
      <c r="TKH19" s="33" t="s">
        <v>14</v>
      </c>
      <c r="TKI19" s="36">
        <v>44774</v>
      </c>
      <c r="TKJ19" s="36">
        <v>44958</v>
      </c>
      <c r="TKK19" s="27">
        <v>33000</v>
      </c>
      <c r="TKL19" s="85">
        <f>TKK19*0.0287</f>
        <v>947.1</v>
      </c>
      <c r="TKM19" s="81">
        <v>0</v>
      </c>
      <c r="TKN19" s="81">
        <f>TKK19*3.04%</f>
        <v>1003.2</v>
      </c>
      <c r="TKO19" s="85">
        <v>225</v>
      </c>
      <c r="TKP19" s="105">
        <f>SUM(TKL19:TKO19)</f>
        <v>2175.3000000000002</v>
      </c>
      <c r="TKQ19" s="106"/>
      <c r="TKR19" s="86">
        <f>TKK19-TKP19</f>
        <v>30824.7</v>
      </c>
      <c r="TKS19" s="84">
        <v>5</v>
      </c>
      <c r="TKT19" s="34" t="s">
        <v>169</v>
      </c>
      <c r="TKU19" s="35" t="s">
        <v>128</v>
      </c>
      <c r="TKV19" s="35" t="s">
        <v>170</v>
      </c>
      <c r="TKW19" s="35" t="s">
        <v>149</v>
      </c>
      <c r="TKX19" s="33" t="s">
        <v>14</v>
      </c>
      <c r="TKY19" s="36">
        <v>44774</v>
      </c>
      <c r="TKZ19" s="36">
        <v>44958</v>
      </c>
      <c r="TLA19" s="27">
        <v>33000</v>
      </c>
      <c r="TLB19" s="85">
        <f>TLA19*0.0287</f>
        <v>947.1</v>
      </c>
      <c r="TLC19" s="81">
        <v>0</v>
      </c>
      <c r="TLD19" s="81">
        <f>TLA19*3.04%</f>
        <v>1003.2</v>
      </c>
      <c r="TLE19" s="85">
        <v>225</v>
      </c>
      <c r="TLF19" s="105">
        <f>SUM(TLB19:TLE19)</f>
        <v>2175.3000000000002</v>
      </c>
      <c r="TLG19" s="106"/>
      <c r="TLH19" s="86">
        <f>TLA19-TLF19</f>
        <v>30824.7</v>
      </c>
      <c r="TLI19" s="84">
        <v>5</v>
      </c>
      <c r="TLJ19" s="34" t="s">
        <v>169</v>
      </c>
      <c r="TLK19" s="35" t="s">
        <v>128</v>
      </c>
      <c r="TLL19" s="35" t="s">
        <v>170</v>
      </c>
      <c r="TLM19" s="35" t="s">
        <v>149</v>
      </c>
      <c r="TLN19" s="33" t="s">
        <v>14</v>
      </c>
      <c r="TLO19" s="36">
        <v>44774</v>
      </c>
      <c r="TLP19" s="36">
        <v>44958</v>
      </c>
      <c r="TLQ19" s="27">
        <v>33000</v>
      </c>
      <c r="TLR19" s="85">
        <f>TLQ19*0.0287</f>
        <v>947.1</v>
      </c>
      <c r="TLS19" s="81">
        <v>0</v>
      </c>
      <c r="TLT19" s="81">
        <f>TLQ19*3.04%</f>
        <v>1003.2</v>
      </c>
      <c r="TLU19" s="85">
        <v>225</v>
      </c>
      <c r="TLV19" s="105">
        <f>SUM(TLR19:TLU19)</f>
        <v>2175.3000000000002</v>
      </c>
      <c r="TLW19" s="106"/>
      <c r="TLX19" s="86">
        <f>TLQ19-TLV19</f>
        <v>30824.7</v>
      </c>
      <c r="TLY19" s="84">
        <v>5</v>
      </c>
      <c r="TLZ19" s="34" t="s">
        <v>169</v>
      </c>
      <c r="TMA19" s="35" t="s">
        <v>128</v>
      </c>
      <c r="TMB19" s="35" t="s">
        <v>170</v>
      </c>
      <c r="TMC19" s="35" t="s">
        <v>149</v>
      </c>
      <c r="TMD19" s="33" t="s">
        <v>14</v>
      </c>
      <c r="TME19" s="36">
        <v>44774</v>
      </c>
      <c r="TMF19" s="36">
        <v>44958</v>
      </c>
      <c r="TMG19" s="27">
        <v>33000</v>
      </c>
      <c r="TMH19" s="85">
        <f>TMG19*0.0287</f>
        <v>947.1</v>
      </c>
      <c r="TMI19" s="81">
        <v>0</v>
      </c>
      <c r="TMJ19" s="81">
        <f>TMG19*3.04%</f>
        <v>1003.2</v>
      </c>
      <c r="TMK19" s="85">
        <v>225</v>
      </c>
      <c r="TML19" s="105">
        <f>SUM(TMH19:TMK19)</f>
        <v>2175.3000000000002</v>
      </c>
      <c r="TMM19" s="106"/>
      <c r="TMN19" s="86">
        <f>TMG19-TML19</f>
        <v>30824.7</v>
      </c>
      <c r="TMO19" s="84">
        <v>5</v>
      </c>
      <c r="TMP19" s="34" t="s">
        <v>169</v>
      </c>
      <c r="TMQ19" s="35" t="s">
        <v>128</v>
      </c>
      <c r="TMR19" s="35" t="s">
        <v>170</v>
      </c>
      <c r="TMS19" s="35" t="s">
        <v>149</v>
      </c>
      <c r="TMT19" s="33" t="s">
        <v>14</v>
      </c>
      <c r="TMU19" s="36">
        <v>44774</v>
      </c>
      <c r="TMV19" s="36">
        <v>44958</v>
      </c>
      <c r="TMW19" s="27">
        <v>33000</v>
      </c>
      <c r="TMX19" s="85">
        <f>TMW19*0.0287</f>
        <v>947.1</v>
      </c>
      <c r="TMY19" s="81">
        <v>0</v>
      </c>
      <c r="TMZ19" s="81">
        <f>TMW19*3.04%</f>
        <v>1003.2</v>
      </c>
      <c r="TNA19" s="85">
        <v>225</v>
      </c>
      <c r="TNB19" s="105">
        <f>SUM(TMX19:TNA19)</f>
        <v>2175.3000000000002</v>
      </c>
      <c r="TNC19" s="106"/>
      <c r="TND19" s="86">
        <f>TMW19-TNB19</f>
        <v>30824.7</v>
      </c>
      <c r="TNE19" s="84">
        <v>5</v>
      </c>
      <c r="TNF19" s="34" t="s">
        <v>169</v>
      </c>
      <c r="TNG19" s="35" t="s">
        <v>128</v>
      </c>
      <c r="TNH19" s="35" t="s">
        <v>170</v>
      </c>
      <c r="TNI19" s="35" t="s">
        <v>149</v>
      </c>
      <c r="TNJ19" s="33" t="s">
        <v>14</v>
      </c>
      <c r="TNK19" s="36">
        <v>44774</v>
      </c>
      <c r="TNL19" s="36">
        <v>44958</v>
      </c>
      <c r="TNM19" s="27">
        <v>33000</v>
      </c>
      <c r="TNN19" s="85">
        <f>TNM19*0.0287</f>
        <v>947.1</v>
      </c>
      <c r="TNO19" s="81">
        <v>0</v>
      </c>
      <c r="TNP19" s="81">
        <f>TNM19*3.04%</f>
        <v>1003.2</v>
      </c>
      <c r="TNQ19" s="85">
        <v>225</v>
      </c>
      <c r="TNR19" s="105">
        <f>SUM(TNN19:TNQ19)</f>
        <v>2175.3000000000002</v>
      </c>
      <c r="TNS19" s="106"/>
      <c r="TNT19" s="86">
        <f>TNM19-TNR19</f>
        <v>30824.7</v>
      </c>
      <c r="TNU19" s="84">
        <v>5</v>
      </c>
      <c r="TNV19" s="34" t="s">
        <v>169</v>
      </c>
      <c r="TNW19" s="35" t="s">
        <v>128</v>
      </c>
      <c r="TNX19" s="35" t="s">
        <v>170</v>
      </c>
      <c r="TNY19" s="35" t="s">
        <v>149</v>
      </c>
      <c r="TNZ19" s="33" t="s">
        <v>14</v>
      </c>
      <c r="TOA19" s="36">
        <v>44774</v>
      </c>
      <c r="TOB19" s="36">
        <v>44958</v>
      </c>
      <c r="TOC19" s="27">
        <v>33000</v>
      </c>
      <c r="TOD19" s="85">
        <f>TOC19*0.0287</f>
        <v>947.1</v>
      </c>
      <c r="TOE19" s="81">
        <v>0</v>
      </c>
      <c r="TOF19" s="81">
        <f>TOC19*3.04%</f>
        <v>1003.2</v>
      </c>
      <c r="TOG19" s="85">
        <v>225</v>
      </c>
      <c r="TOH19" s="105">
        <f>SUM(TOD19:TOG19)</f>
        <v>2175.3000000000002</v>
      </c>
      <c r="TOI19" s="106"/>
      <c r="TOJ19" s="86">
        <f>TOC19-TOH19</f>
        <v>30824.7</v>
      </c>
      <c r="TOK19" s="84">
        <v>5</v>
      </c>
      <c r="TOL19" s="34" t="s">
        <v>169</v>
      </c>
      <c r="TOM19" s="35" t="s">
        <v>128</v>
      </c>
      <c r="TON19" s="35" t="s">
        <v>170</v>
      </c>
      <c r="TOO19" s="35" t="s">
        <v>149</v>
      </c>
      <c r="TOP19" s="33" t="s">
        <v>14</v>
      </c>
      <c r="TOQ19" s="36">
        <v>44774</v>
      </c>
      <c r="TOR19" s="36">
        <v>44958</v>
      </c>
      <c r="TOS19" s="27">
        <v>33000</v>
      </c>
      <c r="TOT19" s="85">
        <f>TOS19*0.0287</f>
        <v>947.1</v>
      </c>
      <c r="TOU19" s="81">
        <v>0</v>
      </c>
      <c r="TOV19" s="81">
        <f>TOS19*3.04%</f>
        <v>1003.2</v>
      </c>
      <c r="TOW19" s="85">
        <v>225</v>
      </c>
      <c r="TOX19" s="105">
        <f>SUM(TOT19:TOW19)</f>
        <v>2175.3000000000002</v>
      </c>
      <c r="TOY19" s="106"/>
      <c r="TOZ19" s="86">
        <f>TOS19-TOX19</f>
        <v>30824.7</v>
      </c>
      <c r="TPA19" s="84">
        <v>5</v>
      </c>
      <c r="TPB19" s="34" t="s">
        <v>169</v>
      </c>
      <c r="TPC19" s="35" t="s">
        <v>128</v>
      </c>
      <c r="TPD19" s="35" t="s">
        <v>170</v>
      </c>
      <c r="TPE19" s="35" t="s">
        <v>149</v>
      </c>
      <c r="TPF19" s="33" t="s">
        <v>14</v>
      </c>
      <c r="TPG19" s="36">
        <v>44774</v>
      </c>
      <c r="TPH19" s="36">
        <v>44958</v>
      </c>
      <c r="TPI19" s="27">
        <v>33000</v>
      </c>
      <c r="TPJ19" s="85">
        <f>TPI19*0.0287</f>
        <v>947.1</v>
      </c>
      <c r="TPK19" s="81">
        <v>0</v>
      </c>
      <c r="TPL19" s="81">
        <f>TPI19*3.04%</f>
        <v>1003.2</v>
      </c>
      <c r="TPM19" s="85">
        <v>225</v>
      </c>
      <c r="TPN19" s="105">
        <f>SUM(TPJ19:TPM19)</f>
        <v>2175.3000000000002</v>
      </c>
      <c r="TPO19" s="106"/>
      <c r="TPP19" s="86">
        <f>TPI19-TPN19</f>
        <v>30824.7</v>
      </c>
      <c r="TPQ19" s="84">
        <v>5</v>
      </c>
      <c r="TPR19" s="34" t="s">
        <v>169</v>
      </c>
      <c r="TPS19" s="35" t="s">
        <v>128</v>
      </c>
      <c r="TPT19" s="35" t="s">
        <v>170</v>
      </c>
      <c r="TPU19" s="35" t="s">
        <v>149</v>
      </c>
      <c r="TPV19" s="33" t="s">
        <v>14</v>
      </c>
      <c r="TPW19" s="36">
        <v>44774</v>
      </c>
      <c r="TPX19" s="36">
        <v>44958</v>
      </c>
      <c r="TPY19" s="27">
        <v>33000</v>
      </c>
      <c r="TPZ19" s="85">
        <f>TPY19*0.0287</f>
        <v>947.1</v>
      </c>
      <c r="TQA19" s="81">
        <v>0</v>
      </c>
      <c r="TQB19" s="81">
        <f>TPY19*3.04%</f>
        <v>1003.2</v>
      </c>
      <c r="TQC19" s="85">
        <v>225</v>
      </c>
      <c r="TQD19" s="105">
        <f>SUM(TPZ19:TQC19)</f>
        <v>2175.3000000000002</v>
      </c>
      <c r="TQE19" s="106"/>
      <c r="TQF19" s="86">
        <f>TPY19-TQD19</f>
        <v>30824.7</v>
      </c>
      <c r="TQG19" s="84">
        <v>5</v>
      </c>
      <c r="TQH19" s="34" t="s">
        <v>169</v>
      </c>
      <c r="TQI19" s="35" t="s">
        <v>128</v>
      </c>
      <c r="TQJ19" s="35" t="s">
        <v>170</v>
      </c>
      <c r="TQK19" s="35" t="s">
        <v>149</v>
      </c>
      <c r="TQL19" s="33" t="s">
        <v>14</v>
      </c>
      <c r="TQM19" s="36">
        <v>44774</v>
      </c>
      <c r="TQN19" s="36">
        <v>44958</v>
      </c>
      <c r="TQO19" s="27">
        <v>33000</v>
      </c>
      <c r="TQP19" s="85">
        <f>TQO19*0.0287</f>
        <v>947.1</v>
      </c>
      <c r="TQQ19" s="81">
        <v>0</v>
      </c>
      <c r="TQR19" s="81">
        <f>TQO19*3.04%</f>
        <v>1003.2</v>
      </c>
      <c r="TQS19" s="85">
        <v>225</v>
      </c>
      <c r="TQT19" s="105">
        <f>SUM(TQP19:TQS19)</f>
        <v>2175.3000000000002</v>
      </c>
      <c r="TQU19" s="106"/>
      <c r="TQV19" s="86">
        <f>TQO19-TQT19</f>
        <v>30824.7</v>
      </c>
      <c r="TQW19" s="84">
        <v>5</v>
      </c>
      <c r="TQX19" s="34" t="s">
        <v>169</v>
      </c>
      <c r="TQY19" s="35" t="s">
        <v>128</v>
      </c>
      <c r="TQZ19" s="35" t="s">
        <v>170</v>
      </c>
      <c r="TRA19" s="35" t="s">
        <v>149</v>
      </c>
      <c r="TRB19" s="33" t="s">
        <v>14</v>
      </c>
      <c r="TRC19" s="36">
        <v>44774</v>
      </c>
      <c r="TRD19" s="36">
        <v>44958</v>
      </c>
      <c r="TRE19" s="27">
        <v>33000</v>
      </c>
      <c r="TRF19" s="85">
        <f>TRE19*0.0287</f>
        <v>947.1</v>
      </c>
      <c r="TRG19" s="81">
        <v>0</v>
      </c>
      <c r="TRH19" s="81">
        <f>TRE19*3.04%</f>
        <v>1003.2</v>
      </c>
      <c r="TRI19" s="85">
        <v>225</v>
      </c>
      <c r="TRJ19" s="105">
        <f>SUM(TRF19:TRI19)</f>
        <v>2175.3000000000002</v>
      </c>
      <c r="TRK19" s="106"/>
      <c r="TRL19" s="86">
        <f>TRE19-TRJ19</f>
        <v>30824.7</v>
      </c>
      <c r="TRM19" s="84">
        <v>5</v>
      </c>
      <c r="TRN19" s="34" t="s">
        <v>169</v>
      </c>
      <c r="TRO19" s="35" t="s">
        <v>128</v>
      </c>
      <c r="TRP19" s="35" t="s">
        <v>170</v>
      </c>
      <c r="TRQ19" s="35" t="s">
        <v>149</v>
      </c>
      <c r="TRR19" s="33" t="s">
        <v>14</v>
      </c>
      <c r="TRS19" s="36">
        <v>44774</v>
      </c>
      <c r="TRT19" s="36">
        <v>44958</v>
      </c>
      <c r="TRU19" s="27">
        <v>33000</v>
      </c>
      <c r="TRV19" s="85">
        <f>TRU19*0.0287</f>
        <v>947.1</v>
      </c>
      <c r="TRW19" s="81">
        <v>0</v>
      </c>
      <c r="TRX19" s="81">
        <f>TRU19*3.04%</f>
        <v>1003.2</v>
      </c>
      <c r="TRY19" s="85">
        <v>225</v>
      </c>
      <c r="TRZ19" s="105">
        <f>SUM(TRV19:TRY19)</f>
        <v>2175.3000000000002</v>
      </c>
      <c r="TSA19" s="106"/>
      <c r="TSB19" s="86">
        <f>TRU19-TRZ19</f>
        <v>30824.7</v>
      </c>
      <c r="TSC19" s="84">
        <v>5</v>
      </c>
      <c r="TSD19" s="34" t="s">
        <v>169</v>
      </c>
      <c r="TSE19" s="35" t="s">
        <v>128</v>
      </c>
      <c r="TSF19" s="35" t="s">
        <v>170</v>
      </c>
      <c r="TSG19" s="35" t="s">
        <v>149</v>
      </c>
      <c r="TSH19" s="33" t="s">
        <v>14</v>
      </c>
      <c r="TSI19" s="36">
        <v>44774</v>
      </c>
      <c r="TSJ19" s="36">
        <v>44958</v>
      </c>
      <c r="TSK19" s="27">
        <v>33000</v>
      </c>
      <c r="TSL19" s="85">
        <f>TSK19*0.0287</f>
        <v>947.1</v>
      </c>
      <c r="TSM19" s="81">
        <v>0</v>
      </c>
      <c r="TSN19" s="81">
        <f>TSK19*3.04%</f>
        <v>1003.2</v>
      </c>
      <c r="TSO19" s="85">
        <v>225</v>
      </c>
      <c r="TSP19" s="105">
        <f>SUM(TSL19:TSO19)</f>
        <v>2175.3000000000002</v>
      </c>
      <c r="TSQ19" s="106"/>
      <c r="TSR19" s="86">
        <f>TSK19-TSP19</f>
        <v>30824.7</v>
      </c>
      <c r="TSS19" s="84">
        <v>5</v>
      </c>
      <c r="TST19" s="34" t="s">
        <v>169</v>
      </c>
      <c r="TSU19" s="35" t="s">
        <v>128</v>
      </c>
      <c r="TSV19" s="35" t="s">
        <v>170</v>
      </c>
      <c r="TSW19" s="35" t="s">
        <v>149</v>
      </c>
      <c r="TSX19" s="33" t="s">
        <v>14</v>
      </c>
      <c r="TSY19" s="36">
        <v>44774</v>
      </c>
      <c r="TSZ19" s="36">
        <v>44958</v>
      </c>
      <c r="TTA19" s="27">
        <v>33000</v>
      </c>
      <c r="TTB19" s="85">
        <f>TTA19*0.0287</f>
        <v>947.1</v>
      </c>
      <c r="TTC19" s="81">
        <v>0</v>
      </c>
      <c r="TTD19" s="81">
        <f>TTA19*3.04%</f>
        <v>1003.2</v>
      </c>
      <c r="TTE19" s="85">
        <v>225</v>
      </c>
      <c r="TTF19" s="105">
        <f>SUM(TTB19:TTE19)</f>
        <v>2175.3000000000002</v>
      </c>
      <c r="TTG19" s="106"/>
      <c r="TTH19" s="86">
        <f>TTA19-TTF19</f>
        <v>30824.7</v>
      </c>
      <c r="TTI19" s="84">
        <v>5</v>
      </c>
      <c r="TTJ19" s="34" t="s">
        <v>169</v>
      </c>
      <c r="TTK19" s="35" t="s">
        <v>128</v>
      </c>
      <c r="TTL19" s="35" t="s">
        <v>170</v>
      </c>
      <c r="TTM19" s="35" t="s">
        <v>149</v>
      </c>
      <c r="TTN19" s="33" t="s">
        <v>14</v>
      </c>
      <c r="TTO19" s="36">
        <v>44774</v>
      </c>
      <c r="TTP19" s="36">
        <v>44958</v>
      </c>
      <c r="TTQ19" s="27">
        <v>33000</v>
      </c>
      <c r="TTR19" s="85">
        <f>TTQ19*0.0287</f>
        <v>947.1</v>
      </c>
      <c r="TTS19" s="81">
        <v>0</v>
      </c>
      <c r="TTT19" s="81">
        <f>TTQ19*3.04%</f>
        <v>1003.2</v>
      </c>
      <c r="TTU19" s="85">
        <v>225</v>
      </c>
      <c r="TTV19" s="105">
        <f>SUM(TTR19:TTU19)</f>
        <v>2175.3000000000002</v>
      </c>
      <c r="TTW19" s="106"/>
      <c r="TTX19" s="86">
        <f>TTQ19-TTV19</f>
        <v>30824.7</v>
      </c>
      <c r="TTY19" s="84">
        <v>5</v>
      </c>
      <c r="TTZ19" s="34" t="s">
        <v>169</v>
      </c>
      <c r="TUA19" s="35" t="s">
        <v>128</v>
      </c>
      <c r="TUB19" s="35" t="s">
        <v>170</v>
      </c>
      <c r="TUC19" s="35" t="s">
        <v>149</v>
      </c>
      <c r="TUD19" s="33" t="s">
        <v>14</v>
      </c>
      <c r="TUE19" s="36">
        <v>44774</v>
      </c>
      <c r="TUF19" s="36">
        <v>44958</v>
      </c>
      <c r="TUG19" s="27">
        <v>33000</v>
      </c>
      <c r="TUH19" s="85">
        <f>TUG19*0.0287</f>
        <v>947.1</v>
      </c>
      <c r="TUI19" s="81">
        <v>0</v>
      </c>
      <c r="TUJ19" s="81">
        <f>TUG19*3.04%</f>
        <v>1003.2</v>
      </c>
      <c r="TUK19" s="85">
        <v>225</v>
      </c>
      <c r="TUL19" s="105">
        <f>SUM(TUH19:TUK19)</f>
        <v>2175.3000000000002</v>
      </c>
      <c r="TUM19" s="106"/>
      <c r="TUN19" s="86">
        <f>TUG19-TUL19</f>
        <v>30824.7</v>
      </c>
      <c r="TUO19" s="84">
        <v>5</v>
      </c>
      <c r="TUP19" s="34" t="s">
        <v>169</v>
      </c>
      <c r="TUQ19" s="35" t="s">
        <v>128</v>
      </c>
      <c r="TUR19" s="35" t="s">
        <v>170</v>
      </c>
      <c r="TUS19" s="35" t="s">
        <v>149</v>
      </c>
      <c r="TUT19" s="33" t="s">
        <v>14</v>
      </c>
      <c r="TUU19" s="36">
        <v>44774</v>
      </c>
      <c r="TUV19" s="36">
        <v>44958</v>
      </c>
      <c r="TUW19" s="27">
        <v>33000</v>
      </c>
      <c r="TUX19" s="85">
        <f>TUW19*0.0287</f>
        <v>947.1</v>
      </c>
      <c r="TUY19" s="81">
        <v>0</v>
      </c>
      <c r="TUZ19" s="81">
        <f>TUW19*3.04%</f>
        <v>1003.2</v>
      </c>
      <c r="TVA19" s="85">
        <v>225</v>
      </c>
      <c r="TVB19" s="105">
        <f>SUM(TUX19:TVA19)</f>
        <v>2175.3000000000002</v>
      </c>
      <c r="TVC19" s="106"/>
      <c r="TVD19" s="86">
        <f>TUW19-TVB19</f>
        <v>30824.7</v>
      </c>
      <c r="TVE19" s="84">
        <v>5</v>
      </c>
      <c r="TVF19" s="34" t="s">
        <v>169</v>
      </c>
      <c r="TVG19" s="35" t="s">
        <v>128</v>
      </c>
      <c r="TVH19" s="35" t="s">
        <v>170</v>
      </c>
      <c r="TVI19" s="35" t="s">
        <v>149</v>
      </c>
      <c r="TVJ19" s="33" t="s">
        <v>14</v>
      </c>
      <c r="TVK19" s="36">
        <v>44774</v>
      </c>
      <c r="TVL19" s="36">
        <v>44958</v>
      </c>
      <c r="TVM19" s="27">
        <v>33000</v>
      </c>
      <c r="TVN19" s="85">
        <f>TVM19*0.0287</f>
        <v>947.1</v>
      </c>
      <c r="TVO19" s="81">
        <v>0</v>
      </c>
      <c r="TVP19" s="81">
        <f>TVM19*3.04%</f>
        <v>1003.2</v>
      </c>
      <c r="TVQ19" s="85">
        <v>225</v>
      </c>
      <c r="TVR19" s="105">
        <f>SUM(TVN19:TVQ19)</f>
        <v>2175.3000000000002</v>
      </c>
      <c r="TVS19" s="106"/>
      <c r="TVT19" s="86">
        <f>TVM19-TVR19</f>
        <v>30824.7</v>
      </c>
      <c r="TVU19" s="84">
        <v>5</v>
      </c>
      <c r="TVV19" s="34" t="s">
        <v>169</v>
      </c>
      <c r="TVW19" s="35" t="s">
        <v>128</v>
      </c>
      <c r="TVX19" s="35" t="s">
        <v>170</v>
      </c>
      <c r="TVY19" s="35" t="s">
        <v>149</v>
      </c>
      <c r="TVZ19" s="33" t="s">
        <v>14</v>
      </c>
      <c r="TWA19" s="36">
        <v>44774</v>
      </c>
      <c r="TWB19" s="36">
        <v>44958</v>
      </c>
      <c r="TWC19" s="27">
        <v>33000</v>
      </c>
      <c r="TWD19" s="85">
        <f>TWC19*0.0287</f>
        <v>947.1</v>
      </c>
      <c r="TWE19" s="81">
        <v>0</v>
      </c>
      <c r="TWF19" s="81">
        <f>TWC19*3.04%</f>
        <v>1003.2</v>
      </c>
      <c r="TWG19" s="85">
        <v>225</v>
      </c>
      <c r="TWH19" s="105">
        <f>SUM(TWD19:TWG19)</f>
        <v>2175.3000000000002</v>
      </c>
      <c r="TWI19" s="106"/>
      <c r="TWJ19" s="86">
        <f>TWC19-TWH19</f>
        <v>30824.7</v>
      </c>
      <c r="TWK19" s="84">
        <v>5</v>
      </c>
      <c r="TWL19" s="34" t="s">
        <v>169</v>
      </c>
      <c r="TWM19" s="35" t="s">
        <v>128</v>
      </c>
      <c r="TWN19" s="35" t="s">
        <v>170</v>
      </c>
      <c r="TWO19" s="35" t="s">
        <v>149</v>
      </c>
      <c r="TWP19" s="33" t="s">
        <v>14</v>
      </c>
      <c r="TWQ19" s="36">
        <v>44774</v>
      </c>
      <c r="TWR19" s="36">
        <v>44958</v>
      </c>
      <c r="TWS19" s="27">
        <v>33000</v>
      </c>
      <c r="TWT19" s="85">
        <f>TWS19*0.0287</f>
        <v>947.1</v>
      </c>
      <c r="TWU19" s="81">
        <v>0</v>
      </c>
      <c r="TWV19" s="81">
        <f>TWS19*3.04%</f>
        <v>1003.2</v>
      </c>
      <c r="TWW19" s="85">
        <v>225</v>
      </c>
      <c r="TWX19" s="105">
        <f>SUM(TWT19:TWW19)</f>
        <v>2175.3000000000002</v>
      </c>
      <c r="TWY19" s="106"/>
      <c r="TWZ19" s="86">
        <f>TWS19-TWX19</f>
        <v>30824.7</v>
      </c>
      <c r="TXA19" s="84">
        <v>5</v>
      </c>
      <c r="TXB19" s="34" t="s">
        <v>169</v>
      </c>
      <c r="TXC19" s="35" t="s">
        <v>128</v>
      </c>
      <c r="TXD19" s="35" t="s">
        <v>170</v>
      </c>
      <c r="TXE19" s="35" t="s">
        <v>149</v>
      </c>
      <c r="TXF19" s="33" t="s">
        <v>14</v>
      </c>
      <c r="TXG19" s="36">
        <v>44774</v>
      </c>
      <c r="TXH19" s="36">
        <v>44958</v>
      </c>
      <c r="TXI19" s="27">
        <v>33000</v>
      </c>
      <c r="TXJ19" s="85">
        <f>TXI19*0.0287</f>
        <v>947.1</v>
      </c>
      <c r="TXK19" s="81">
        <v>0</v>
      </c>
      <c r="TXL19" s="81">
        <f>TXI19*3.04%</f>
        <v>1003.2</v>
      </c>
      <c r="TXM19" s="85">
        <v>225</v>
      </c>
      <c r="TXN19" s="105">
        <f>SUM(TXJ19:TXM19)</f>
        <v>2175.3000000000002</v>
      </c>
      <c r="TXO19" s="106"/>
      <c r="TXP19" s="86">
        <f>TXI19-TXN19</f>
        <v>30824.7</v>
      </c>
      <c r="TXQ19" s="84">
        <v>5</v>
      </c>
      <c r="TXR19" s="34" t="s">
        <v>169</v>
      </c>
      <c r="TXS19" s="35" t="s">
        <v>128</v>
      </c>
      <c r="TXT19" s="35" t="s">
        <v>170</v>
      </c>
      <c r="TXU19" s="35" t="s">
        <v>149</v>
      </c>
      <c r="TXV19" s="33" t="s">
        <v>14</v>
      </c>
      <c r="TXW19" s="36">
        <v>44774</v>
      </c>
      <c r="TXX19" s="36">
        <v>44958</v>
      </c>
      <c r="TXY19" s="27">
        <v>33000</v>
      </c>
      <c r="TXZ19" s="85">
        <f>TXY19*0.0287</f>
        <v>947.1</v>
      </c>
      <c r="TYA19" s="81">
        <v>0</v>
      </c>
      <c r="TYB19" s="81">
        <f>TXY19*3.04%</f>
        <v>1003.2</v>
      </c>
      <c r="TYC19" s="85">
        <v>225</v>
      </c>
      <c r="TYD19" s="105">
        <f>SUM(TXZ19:TYC19)</f>
        <v>2175.3000000000002</v>
      </c>
      <c r="TYE19" s="106"/>
      <c r="TYF19" s="86">
        <f>TXY19-TYD19</f>
        <v>30824.7</v>
      </c>
      <c r="TYG19" s="84">
        <v>5</v>
      </c>
      <c r="TYH19" s="34" t="s">
        <v>169</v>
      </c>
      <c r="TYI19" s="35" t="s">
        <v>128</v>
      </c>
      <c r="TYJ19" s="35" t="s">
        <v>170</v>
      </c>
      <c r="TYK19" s="35" t="s">
        <v>149</v>
      </c>
      <c r="TYL19" s="33" t="s">
        <v>14</v>
      </c>
      <c r="TYM19" s="36">
        <v>44774</v>
      </c>
      <c r="TYN19" s="36">
        <v>44958</v>
      </c>
      <c r="TYO19" s="27">
        <v>33000</v>
      </c>
      <c r="TYP19" s="85">
        <f>TYO19*0.0287</f>
        <v>947.1</v>
      </c>
      <c r="TYQ19" s="81">
        <v>0</v>
      </c>
      <c r="TYR19" s="81">
        <f>TYO19*3.04%</f>
        <v>1003.2</v>
      </c>
      <c r="TYS19" s="85">
        <v>225</v>
      </c>
      <c r="TYT19" s="105">
        <f>SUM(TYP19:TYS19)</f>
        <v>2175.3000000000002</v>
      </c>
      <c r="TYU19" s="106"/>
      <c r="TYV19" s="86">
        <f>TYO19-TYT19</f>
        <v>30824.7</v>
      </c>
      <c r="TYW19" s="84">
        <v>5</v>
      </c>
      <c r="TYX19" s="34" t="s">
        <v>169</v>
      </c>
      <c r="TYY19" s="35" t="s">
        <v>128</v>
      </c>
      <c r="TYZ19" s="35" t="s">
        <v>170</v>
      </c>
      <c r="TZA19" s="35" t="s">
        <v>149</v>
      </c>
      <c r="TZB19" s="33" t="s">
        <v>14</v>
      </c>
      <c r="TZC19" s="36">
        <v>44774</v>
      </c>
      <c r="TZD19" s="36">
        <v>44958</v>
      </c>
      <c r="TZE19" s="27">
        <v>33000</v>
      </c>
      <c r="TZF19" s="85">
        <f>TZE19*0.0287</f>
        <v>947.1</v>
      </c>
      <c r="TZG19" s="81">
        <v>0</v>
      </c>
      <c r="TZH19" s="81">
        <f>TZE19*3.04%</f>
        <v>1003.2</v>
      </c>
      <c r="TZI19" s="85">
        <v>225</v>
      </c>
      <c r="TZJ19" s="105">
        <f>SUM(TZF19:TZI19)</f>
        <v>2175.3000000000002</v>
      </c>
      <c r="TZK19" s="106"/>
      <c r="TZL19" s="86">
        <f>TZE19-TZJ19</f>
        <v>30824.7</v>
      </c>
      <c r="TZM19" s="84">
        <v>5</v>
      </c>
      <c r="TZN19" s="34" t="s">
        <v>169</v>
      </c>
      <c r="TZO19" s="35" t="s">
        <v>128</v>
      </c>
      <c r="TZP19" s="35" t="s">
        <v>170</v>
      </c>
      <c r="TZQ19" s="35" t="s">
        <v>149</v>
      </c>
      <c r="TZR19" s="33" t="s">
        <v>14</v>
      </c>
      <c r="TZS19" s="36">
        <v>44774</v>
      </c>
      <c r="TZT19" s="36">
        <v>44958</v>
      </c>
      <c r="TZU19" s="27">
        <v>33000</v>
      </c>
      <c r="TZV19" s="85">
        <f>TZU19*0.0287</f>
        <v>947.1</v>
      </c>
      <c r="TZW19" s="81">
        <v>0</v>
      </c>
      <c r="TZX19" s="81">
        <f>TZU19*3.04%</f>
        <v>1003.2</v>
      </c>
      <c r="TZY19" s="85">
        <v>225</v>
      </c>
      <c r="TZZ19" s="105">
        <f>SUM(TZV19:TZY19)</f>
        <v>2175.3000000000002</v>
      </c>
      <c r="UAA19" s="106"/>
      <c r="UAB19" s="86">
        <f>TZU19-TZZ19</f>
        <v>30824.7</v>
      </c>
      <c r="UAC19" s="84">
        <v>5</v>
      </c>
      <c r="UAD19" s="34" t="s">
        <v>169</v>
      </c>
      <c r="UAE19" s="35" t="s">
        <v>128</v>
      </c>
      <c r="UAF19" s="35" t="s">
        <v>170</v>
      </c>
      <c r="UAG19" s="35" t="s">
        <v>149</v>
      </c>
      <c r="UAH19" s="33" t="s">
        <v>14</v>
      </c>
      <c r="UAI19" s="36">
        <v>44774</v>
      </c>
      <c r="UAJ19" s="36">
        <v>44958</v>
      </c>
      <c r="UAK19" s="27">
        <v>33000</v>
      </c>
      <c r="UAL19" s="85">
        <f>UAK19*0.0287</f>
        <v>947.1</v>
      </c>
      <c r="UAM19" s="81">
        <v>0</v>
      </c>
      <c r="UAN19" s="81">
        <f>UAK19*3.04%</f>
        <v>1003.2</v>
      </c>
      <c r="UAO19" s="85">
        <v>225</v>
      </c>
      <c r="UAP19" s="105">
        <f>SUM(UAL19:UAO19)</f>
        <v>2175.3000000000002</v>
      </c>
      <c r="UAQ19" s="106"/>
      <c r="UAR19" s="86">
        <f>UAK19-UAP19</f>
        <v>30824.7</v>
      </c>
      <c r="UAS19" s="84">
        <v>5</v>
      </c>
      <c r="UAT19" s="34" t="s">
        <v>169</v>
      </c>
      <c r="UAU19" s="35" t="s">
        <v>128</v>
      </c>
      <c r="UAV19" s="35" t="s">
        <v>170</v>
      </c>
      <c r="UAW19" s="35" t="s">
        <v>149</v>
      </c>
      <c r="UAX19" s="33" t="s">
        <v>14</v>
      </c>
      <c r="UAY19" s="36">
        <v>44774</v>
      </c>
      <c r="UAZ19" s="36">
        <v>44958</v>
      </c>
      <c r="UBA19" s="27">
        <v>33000</v>
      </c>
      <c r="UBB19" s="85">
        <f>UBA19*0.0287</f>
        <v>947.1</v>
      </c>
      <c r="UBC19" s="81">
        <v>0</v>
      </c>
      <c r="UBD19" s="81">
        <f>UBA19*3.04%</f>
        <v>1003.2</v>
      </c>
      <c r="UBE19" s="85">
        <v>225</v>
      </c>
      <c r="UBF19" s="105">
        <f>SUM(UBB19:UBE19)</f>
        <v>2175.3000000000002</v>
      </c>
      <c r="UBG19" s="106"/>
      <c r="UBH19" s="86">
        <f>UBA19-UBF19</f>
        <v>30824.7</v>
      </c>
      <c r="UBI19" s="84">
        <v>5</v>
      </c>
      <c r="UBJ19" s="34" t="s">
        <v>169</v>
      </c>
      <c r="UBK19" s="35" t="s">
        <v>128</v>
      </c>
      <c r="UBL19" s="35" t="s">
        <v>170</v>
      </c>
      <c r="UBM19" s="35" t="s">
        <v>149</v>
      </c>
      <c r="UBN19" s="33" t="s">
        <v>14</v>
      </c>
      <c r="UBO19" s="36">
        <v>44774</v>
      </c>
      <c r="UBP19" s="36">
        <v>44958</v>
      </c>
      <c r="UBQ19" s="27">
        <v>33000</v>
      </c>
      <c r="UBR19" s="85">
        <f>UBQ19*0.0287</f>
        <v>947.1</v>
      </c>
      <c r="UBS19" s="81">
        <v>0</v>
      </c>
      <c r="UBT19" s="81">
        <f>UBQ19*3.04%</f>
        <v>1003.2</v>
      </c>
      <c r="UBU19" s="85">
        <v>225</v>
      </c>
      <c r="UBV19" s="105">
        <f>SUM(UBR19:UBU19)</f>
        <v>2175.3000000000002</v>
      </c>
      <c r="UBW19" s="106"/>
      <c r="UBX19" s="86">
        <f>UBQ19-UBV19</f>
        <v>30824.7</v>
      </c>
      <c r="UBY19" s="84">
        <v>5</v>
      </c>
      <c r="UBZ19" s="34" t="s">
        <v>169</v>
      </c>
      <c r="UCA19" s="35" t="s">
        <v>128</v>
      </c>
      <c r="UCB19" s="35" t="s">
        <v>170</v>
      </c>
      <c r="UCC19" s="35" t="s">
        <v>149</v>
      </c>
      <c r="UCD19" s="33" t="s">
        <v>14</v>
      </c>
      <c r="UCE19" s="36">
        <v>44774</v>
      </c>
      <c r="UCF19" s="36">
        <v>44958</v>
      </c>
      <c r="UCG19" s="27">
        <v>33000</v>
      </c>
      <c r="UCH19" s="85">
        <f>UCG19*0.0287</f>
        <v>947.1</v>
      </c>
      <c r="UCI19" s="81">
        <v>0</v>
      </c>
      <c r="UCJ19" s="81">
        <f>UCG19*3.04%</f>
        <v>1003.2</v>
      </c>
      <c r="UCK19" s="85">
        <v>225</v>
      </c>
      <c r="UCL19" s="105">
        <f>SUM(UCH19:UCK19)</f>
        <v>2175.3000000000002</v>
      </c>
      <c r="UCM19" s="106"/>
      <c r="UCN19" s="86">
        <f>UCG19-UCL19</f>
        <v>30824.7</v>
      </c>
      <c r="UCO19" s="84">
        <v>5</v>
      </c>
      <c r="UCP19" s="34" t="s">
        <v>169</v>
      </c>
      <c r="UCQ19" s="35" t="s">
        <v>128</v>
      </c>
      <c r="UCR19" s="35" t="s">
        <v>170</v>
      </c>
      <c r="UCS19" s="35" t="s">
        <v>149</v>
      </c>
      <c r="UCT19" s="33" t="s">
        <v>14</v>
      </c>
      <c r="UCU19" s="36">
        <v>44774</v>
      </c>
      <c r="UCV19" s="36">
        <v>44958</v>
      </c>
      <c r="UCW19" s="27">
        <v>33000</v>
      </c>
      <c r="UCX19" s="85">
        <f>UCW19*0.0287</f>
        <v>947.1</v>
      </c>
      <c r="UCY19" s="81">
        <v>0</v>
      </c>
      <c r="UCZ19" s="81">
        <f>UCW19*3.04%</f>
        <v>1003.2</v>
      </c>
      <c r="UDA19" s="85">
        <v>225</v>
      </c>
      <c r="UDB19" s="105">
        <f>SUM(UCX19:UDA19)</f>
        <v>2175.3000000000002</v>
      </c>
      <c r="UDC19" s="106"/>
      <c r="UDD19" s="86">
        <f>UCW19-UDB19</f>
        <v>30824.7</v>
      </c>
      <c r="UDE19" s="84">
        <v>5</v>
      </c>
      <c r="UDF19" s="34" t="s">
        <v>169</v>
      </c>
      <c r="UDG19" s="35" t="s">
        <v>128</v>
      </c>
      <c r="UDH19" s="35" t="s">
        <v>170</v>
      </c>
      <c r="UDI19" s="35" t="s">
        <v>149</v>
      </c>
      <c r="UDJ19" s="33" t="s">
        <v>14</v>
      </c>
      <c r="UDK19" s="36">
        <v>44774</v>
      </c>
      <c r="UDL19" s="36">
        <v>44958</v>
      </c>
      <c r="UDM19" s="27">
        <v>33000</v>
      </c>
      <c r="UDN19" s="85">
        <f>UDM19*0.0287</f>
        <v>947.1</v>
      </c>
      <c r="UDO19" s="81">
        <v>0</v>
      </c>
      <c r="UDP19" s="81">
        <f>UDM19*3.04%</f>
        <v>1003.2</v>
      </c>
      <c r="UDQ19" s="85">
        <v>225</v>
      </c>
      <c r="UDR19" s="105">
        <f>SUM(UDN19:UDQ19)</f>
        <v>2175.3000000000002</v>
      </c>
      <c r="UDS19" s="106"/>
      <c r="UDT19" s="86">
        <f>UDM19-UDR19</f>
        <v>30824.7</v>
      </c>
      <c r="UDU19" s="84">
        <v>5</v>
      </c>
      <c r="UDV19" s="34" t="s">
        <v>169</v>
      </c>
      <c r="UDW19" s="35" t="s">
        <v>128</v>
      </c>
      <c r="UDX19" s="35" t="s">
        <v>170</v>
      </c>
      <c r="UDY19" s="35" t="s">
        <v>149</v>
      </c>
      <c r="UDZ19" s="33" t="s">
        <v>14</v>
      </c>
      <c r="UEA19" s="36">
        <v>44774</v>
      </c>
      <c r="UEB19" s="36">
        <v>44958</v>
      </c>
      <c r="UEC19" s="27">
        <v>33000</v>
      </c>
      <c r="UED19" s="85">
        <f>UEC19*0.0287</f>
        <v>947.1</v>
      </c>
      <c r="UEE19" s="81">
        <v>0</v>
      </c>
      <c r="UEF19" s="81">
        <f>UEC19*3.04%</f>
        <v>1003.2</v>
      </c>
      <c r="UEG19" s="85">
        <v>225</v>
      </c>
      <c r="UEH19" s="105">
        <f>SUM(UED19:UEG19)</f>
        <v>2175.3000000000002</v>
      </c>
      <c r="UEI19" s="106"/>
      <c r="UEJ19" s="86">
        <f>UEC19-UEH19</f>
        <v>30824.7</v>
      </c>
      <c r="UEK19" s="84">
        <v>5</v>
      </c>
      <c r="UEL19" s="34" t="s">
        <v>169</v>
      </c>
      <c r="UEM19" s="35" t="s">
        <v>128</v>
      </c>
      <c r="UEN19" s="35" t="s">
        <v>170</v>
      </c>
      <c r="UEO19" s="35" t="s">
        <v>149</v>
      </c>
      <c r="UEP19" s="33" t="s">
        <v>14</v>
      </c>
      <c r="UEQ19" s="36">
        <v>44774</v>
      </c>
      <c r="UER19" s="36">
        <v>44958</v>
      </c>
      <c r="UES19" s="27">
        <v>33000</v>
      </c>
      <c r="UET19" s="85">
        <f>UES19*0.0287</f>
        <v>947.1</v>
      </c>
      <c r="UEU19" s="81">
        <v>0</v>
      </c>
      <c r="UEV19" s="81">
        <f>UES19*3.04%</f>
        <v>1003.2</v>
      </c>
      <c r="UEW19" s="85">
        <v>225</v>
      </c>
      <c r="UEX19" s="105">
        <f>SUM(UET19:UEW19)</f>
        <v>2175.3000000000002</v>
      </c>
      <c r="UEY19" s="106"/>
      <c r="UEZ19" s="86">
        <f>UES19-UEX19</f>
        <v>30824.7</v>
      </c>
      <c r="UFA19" s="84">
        <v>5</v>
      </c>
      <c r="UFB19" s="34" t="s">
        <v>169</v>
      </c>
      <c r="UFC19" s="35" t="s">
        <v>128</v>
      </c>
      <c r="UFD19" s="35" t="s">
        <v>170</v>
      </c>
      <c r="UFE19" s="35" t="s">
        <v>149</v>
      </c>
      <c r="UFF19" s="33" t="s">
        <v>14</v>
      </c>
      <c r="UFG19" s="36">
        <v>44774</v>
      </c>
      <c r="UFH19" s="36">
        <v>44958</v>
      </c>
      <c r="UFI19" s="27">
        <v>33000</v>
      </c>
      <c r="UFJ19" s="85">
        <f>UFI19*0.0287</f>
        <v>947.1</v>
      </c>
      <c r="UFK19" s="81">
        <v>0</v>
      </c>
      <c r="UFL19" s="81">
        <f>UFI19*3.04%</f>
        <v>1003.2</v>
      </c>
      <c r="UFM19" s="85">
        <v>225</v>
      </c>
      <c r="UFN19" s="105">
        <f>SUM(UFJ19:UFM19)</f>
        <v>2175.3000000000002</v>
      </c>
      <c r="UFO19" s="106"/>
      <c r="UFP19" s="86">
        <f>UFI19-UFN19</f>
        <v>30824.7</v>
      </c>
      <c r="UFQ19" s="84">
        <v>5</v>
      </c>
      <c r="UFR19" s="34" t="s">
        <v>169</v>
      </c>
      <c r="UFS19" s="35" t="s">
        <v>128</v>
      </c>
      <c r="UFT19" s="35" t="s">
        <v>170</v>
      </c>
      <c r="UFU19" s="35" t="s">
        <v>149</v>
      </c>
      <c r="UFV19" s="33" t="s">
        <v>14</v>
      </c>
      <c r="UFW19" s="36">
        <v>44774</v>
      </c>
      <c r="UFX19" s="36">
        <v>44958</v>
      </c>
      <c r="UFY19" s="27">
        <v>33000</v>
      </c>
      <c r="UFZ19" s="85">
        <f>UFY19*0.0287</f>
        <v>947.1</v>
      </c>
      <c r="UGA19" s="81">
        <v>0</v>
      </c>
      <c r="UGB19" s="81">
        <f>UFY19*3.04%</f>
        <v>1003.2</v>
      </c>
      <c r="UGC19" s="85">
        <v>225</v>
      </c>
      <c r="UGD19" s="105">
        <f>SUM(UFZ19:UGC19)</f>
        <v>2175.3000000000002</v>
      </c>
      <c r="UGE19" s="106"/>
      <c r="UGF19" s="86">
        <f>UFY19-UGD19</f>
        <v>30824.7</v>
      </c>
      <c r="UGG19" s="84">
        <v>5</v>
      </c>
      <c r="UGH19" s="34" t="s">
        <v>169</v>
      </c>
      <c r="UGI19" s="35" t="s">
        <v>128</v>
      </c>
      <c r="UGJ19" s="35" t="s">
        <v>170</v>
      </c>
      <c r="UGK19" s="35" t="s">
        <v>149</v>
      </c>
      <c r="UGL19" s="33" t="s">
        <v>14</v>
      </c>
      <c r="UGM19" s="36">
        <v>44774</v>
      </c>
      <c r="UGN19" s="36">
        <v>44958</v>
      </c>
      <c r="UGO19" s="27">
        <v>33000</v>
      </c>
      <c r="UGP19" s="85">
        <f>UGO19*0.0287</f>
        <v>947.1</v>
      </c>
      <c r="UGQ19" s="81">
        <v>0</v>
      </c>
      <c r="UGR19" s="81">
        <f>UGO19*3.04%</f>
        <v>1003.2</v>
      </c>
      <c r="UGS19" s="85">
        <v>225</v>
      </c>
      <c r="UGT19" s="105">
        <f>SUM(UGP19:UGS19)</f>
        <v>2175.3000000000002</v>
      </c>
      <c r="UGU19" s="106"/>
      <c r="UGV19" s="86">
        <f>UGO19-UGT19</f>
        <v>30824.7</v>
      </c>
      <c r="UGW19" s="84">
        <v>5</v>
      </c>
      <c r="UGX19" s="34" t="s">
        <v>169</v>
      </c>
      <c r="UGY19" s="35" t="s">
        <v>128</v>
      </c>
      <c r="UGZ19" s="35" t="s">
        <v>170</v>
      </c>
      <c r="UHA19" s="35" t="s">
        <v>149</v>
      </c>
      <c r="UHB19" s="33" t="s">
        <v>14</v>
      </c>
      <c r="UHC19" s="36">
        <v>44774</v>
      </c>
      <c r="UHD19" s="36">
        <v>44958</v>
      </c>
      <c r="UHE19" s="27">
        <v>33000</v>
      </c>
      <c r="UHF19" s="85">
        <f>UHE19*0.0287</f>
        <v>947.1</v>
      </c>
      <c r="UHG19" s="81">
        <v>0</v>
      </c>
      <c r="UHH19" s="81">
        <f>UHE19*3.04%</f>
        <v>1003.2</v>
      </c>
      <c r="UHI19" s="85">
        <v>225</v>
      </c>
      <c r="UHJ19" s="105">
        <f>SUM(UHF19:UHI19)</f>
        <v>2175.3000000000002</v>
      </c>
      <c r="UHK19" s="106"/>
      <c r="UHL19" s="86">
        <f>UHE19-UHJ19</f>
        <v>30824.7</v>
      </c>
      <c r="UHM19" s="84">
        <v>5</v>
      </c>
      <c r="UHN19" s="34" t="s">
        <v>169</v>
      </c>
      <c r="UHO19" s="35" t="s">
        <v>128</v>
      </c>
      <c r="UHP19" s="35" t="s">
        <v>170</v>
      </c>
      <c r="UHQ19" s="35" t="s">
        <v>149</v>
      </c>
      <c r="UHR19" s="33" t="s">
        <v>14</v>
      </c>
      <c r="UHS19" s="36">
        <v>44774</v>
      </c>
      <c r="UHT19" s="36">
        <v>44958</v>
      </c>
      <c r="UHU19" s="27">
        <v>33000</v>
      </c>
      <c r="UHV19" s="85">
        <f>UHU19*0.0287</f>
        <v>947.1</v>
      </c>
      <c r="UHW19" s="81">
        <v>0</v>
      </c>
      <c r="UHX19" s="81">
        <f>UHU19*3.04%</f>
        <v>1003.2</v>
      </c>
      <c r="UHY19" s="85">
        <v>225</v>
      </c>
      <c r="UHZ19" s="105">
        <f>SUM(UHV19:UHY19)</f>
        <v>2175.3000000000002</v>
      </c>
      <c r="UIA19" s="106"/>
      <c r="UIB19" s="86">
        <f>UHU19-UHZ19</f>
        <v>30824.7</v>
      </c>
      <c r="UIC19" s="84">
        <v>5</v>
      </c>
      <c r="UID19" s="34" t="s">
        <v>169</v>
      </c>
      <c r="UIE19" s="35" t="s">
        <v>128</v>
      </c>
      <c r="UIF19" s="35" t="s">
        <v>170</v>
      </c>
      <c r="UIG19" s="35" t="s">
        <v>149</v>
      </c>
      <c r="UIH19" s="33" t="s">
        <v>14</v>
      </c>
      <c r="UII19" s="36">
        <v>44774</v>
      </c>
      <c r="UIJ19" s="36">
        <v>44958</v>
      </c>
      <c r="UIK19" s="27">
        <v>33000</v>
      </c>
      <c r="UIL19" s="85">
        <f>UIK19*0.0287</f>
        <v>947.1</v>
      </c>
      <c r="UIM19" s="81">
        <v>0</v>
      </c>
      <c r="UIN19" s="81">
        <f>UIK19*3.04%</f>
        <v>1003.2</v>
      </c>
      <c r="UIO19" s="85">
        <v>225</v>
      </c>
      <c r="UIP19" s="105">
        <f>SUM(UIL19:UIO19)</f>
        <v>2175.3000000000002</v>
      </c>
      <c r="UIQ19" s="106"/>
      <c r="UIR19" s="86">
        <f>UIK19-UIP19</f>
        <v>30824.7</v>
      </c>
      <c r="UIS19" s="84">
        <v>5</v>
      </c>
      <c r="UIT19" s="34" t="s">
        <v>169</v>
      </c>
      <c r="UIU19" s="35" t="s">
        <v>128</v>
      </c>
      <c r="UIV19" s="35" t="s">
        <v>170</v>
      </c>
      <c r="UIW19" s="35" t="s">
        <v>149</v>
      </c>
      <c r="UIX19" s="33" t="s">
        <v>14</v>
      </c>
      <c r="UIY19" s="36">
        <v>44774</v>
      </c>
      <c r="UIZ19" s="36">
        <v>44958</v>
      </c>
      <c r="UJA19" s="27">
        <v>33000</v>
      </c>
      <c r="UJB19" s="85">
        <f>UJA19*0.0287</f>
        <v>947.1</v>
      </c>
      <c r="UJC19" s="81">
        <v>0</v>
      </c>
      <c r="UJD19" s="81">
        <f>UJA19*3.04%</f>
        <v>1003.2</v>
      </c>
      <c r="UJE19" s="85">
        <v>225</v>
      </c>
      <c r="UJF19" s="105">
        <f>SUM(UJB19:UJE19)</f>
        <v>2175.3000000000002</v>
      </c>
      <c r="UJG19" s="106"/>
      <c r="UJH19" s="86">
        <f>UJA19-UJF19</f>
        <v>30824.7</v>
      </c>
      <c r="UJI19" s="84">
        <v>5</v>
      </c>
      <c r="UJJ19" s="34" t="s">
        <v>169</v>
      </c>
      <c r="UJK19" s="35" t="s">
        <v>128</v>
      </c>
      <c r="UJL19" s="35" t="s">
        <v>170</v>
      </c>
      <c r="UJM19" s="35" t="s">
        <v>149</v>
      </c>
      <c r="UJN19" s="33" t="s">
        <v>14</v>
      </c>
      <c r="UJO19" s="36">
        <v>44774</v>
      </c>
      <c r="UJP19" s="36">
        <v>44958</v>
      </c>
      <c r="UJQ19" s="27">
        <v>33000</v>
      </c>
      <c r="UJR19" s="85">
        <f>UJQ19*0.0287</f>
        <v>947.1</v>
      </c>
      <c r="UJS19" s="81">
        <v>0</v>
      </c>
      <c r="UJT19" s="81">
        <f>UJQ19*3.04%</f>
        <v>1003.2</v>
      </c>
      <c r="UJU19" s="85">
        <v>225</v>
      </c>
      <c r="UJV19" s="105">
        <f>SUM(UJR19:UJU19)</f>
        <v>2175.3000000000002</v>
      </c>
      <c r="UJW19" s="106"/>
      <c r="UJX19" s="86">
        <f>UJQ19-UJV19</f>
        <v>30824.7</v>
      </c>
      <c r="UJY19" s="84">
        <v>5</v>
      </c>
      <c r="UJZ19" s="34" t="s">
        <v>169</v>
      </c>
      <c r="UKA19" s="35" t="s">
        <v>128</v>
      </c>
      <c r="UKB19" s="35" t="s">
        <v>170</v>
      </c>
      <c r="UKC19" s="35" t="s">
        <v>149</v>
      </c>
      <c r="UKD19" s="33" t="s">
        <v>14</v>
      </c>
      <c r="UKE19" s="36">
        <v>44774</v>
      </c>
      <c r="UKF19" s="36">
        <v>44958</v>
      </c>
      <c r="UKG19" s="27">
        <v>33000</v>
      </c>
      <c r="UKH19" s="85">
        <f>UKG19*0.0287</f>
        <v>947.1</v>
      </c>
      <c r="UKI19" s="81">
        <v>0</v>
      </c>
      <c r="UKJ19" s="81">
        <f>UKG19*3.04%</f>
        <v>1003.2</v>
      </c>
      <c r="UKK19" s="85">
        <v>225</v>
      </c>
      <c r="UKL19" s="105">
        <f>SUM(UKH19:UKK19)</f>
        <v>2175.3000000000002</v>
      </c>
      <c r="UKM19" s="106"/>
      <c r="UKN19" s="86">
        <f>UKG19-UKL19</f>
        <v>30824.7</v>
      </c>
      <c r="UKO19" s="84">
        <v>5</v>
      </c>
      <c r="UKP19" s="34" t="s">
        <v>169</v>
      </c>
      <c r="UKQ19" s="35" t="s">
        <v>128</v>
      </c>
      <c r="UKR19" s="35" t="s">
        <v>170</v>
      </c>
      <c r="UKS19" s="35" t="s">
        <v>149</v>
      </c>
      <c r="UKT19" s="33" t="s">
        <v>14</v>
      </c>
      <c r="UKU19" s="36">
        <v>44774</v>
      </c>
      <c r="UKV19" s="36">
        <v>44958</v>
      </c>
      <c r="UKW19" s="27">
        <v>33000</v>
      </c>
      <c r="UKX19" s="85">
        <f>UKW19*0.0287</f>
        <v>947.1</v>
      </c>
      <c r="UKY19" s="81">
        <v>0</v>
      </c>
      <c r="UKZ19" s="81">
        <f>UKW19*3.04%</f>
        <v>1003.2</v>
      </c>
      <c r="ULA19" s="85">
        <v>225</v>
      </c>
      <c r="ULB19" s="105">
        <f>SUM(UKX19:ULA19)</f>
        <v>2175.3000000000002</v>
      </c>
      <c r="ULC19" s="106"/>
      <c r="ULD19" s="86">
        <f>UKW19-ULB19</f>
        <v>30824.7</v>
      </c>
      <c r="ULE19" s="84">
        <v>5</v>
      </c>
      <c r="ULF19" s="34" t="s">
        <v>169</v>
      </c>
      <c r="ULG19" s="35" t="s">
        <v>128</v>
      </c>
      <c r="ULH19" s="35" t="s">
        <v>170</v>
      </c>
      <c r="ULI19" s="35" t="s">
        <v>149</v>
      </c>
      <c r="ULJ19" s="33" t="s">
        <v>14</v>
      </c>
      <c r="ULK19" s="36">
        <v>44774</v>
      </c>
      <c r="ULL19" s="36">
        <v>44958</v>
      </c>
      <c r="ULM19" s="27">
        <v>33000</v>
      </c>
      <c r="ULN19" s="85">
        <f>ULM19*0.0287</f>
        <v>947.1</v>
      </c>
      <c r="ULO19" s="81">
        <v>0</v>
      </c>
      <c r="ULP19" s="81">
        <f>ULM19*3.04%</f>
        <v>1003.2</v>
      </c>
      <c r="ULQ19" s="85">
        <v>225</v>
      </c>
      <c r="ULR19" s="105">
        <f>SUM(ULN19:ULQ19)</f>
        <v>2175.3000000000002</v>
      </c>
      <c r="ULS19" s="106"/>
      <c r="ULT19" s="86">
        <f>ULM19-ULR19</f>
        <v>30824.7</v>
      </c>
      <c r="ULU19" s="84">
        <v>5</v>
      </c>
      <c r="ULV19" s="34" t="s">
        <v>169</v>
      </c>
      <c r="ULW19" s="35" t="s">
        <v>128</v>
      </c>
      <c r="ULX19" s="35" t="s">
        <v>170</v>
      </c>
      <c r="ULY19" s="35" t="s">
        <v>149</v>
      </c>
      <c r="ULZ19" s="33" t="s">
        <v>14</v>
      </c>
      <c r="UMA19" s="36">
        <v>44774</v>
      </c>
      <c r="UMB19" s="36">
        <v>44958</v>
      </c>
      <c r="UMC19" s="27">
        <v>33000</v>
      </c>
      <c r="UMD19" s="85">
        <f>UMC19*0.0287</f>
        <v>947.1</v>
      </c>
      <c r="UME19" s="81">
        <v>0</v>
      </c>
      <c r="UMF19" s="81">
        <f>UMC19*3.04%</f>
        <v>1003.2</v>
      </c>
      <c r="UMG19" s="85">
        <v>225</v>
      </c>
      <c r="UMH19" s="105">
        <f>SUM(UMD19:UMG19)</f>
        <v>2175.3000000000002</v>
      </c>
      <c r="UMI19" s="106"/>
      <c r="UMJ19" s="86">
        <f>UMC19-UMH19</f>
        <v>30824.7</v>
      </c>
      <c r="UMK19" s="84">
        <v>5</v>
      </c>
      <c r="UML19" s="34" t="s">
        <v>169</v>
      </c>
      <c r="UMM19" s="35" t="s">
        <v>128</v>
      </c>
      <c r="UMN19" s="35" t="s">
        <v>170</v>
      </c>
      <c r="UMO19" s="35" t="s">
        <v>149</v>
      </c>
      <c r="UMP19" s="33" t="s">
        <v>14</v>
      </c>
      <c r="UMQ19" s="36">
        <v>44774</v>
      </c>
      <c r="UMR19" s="36">
        <v>44958</v>
      </c>
      <c r="UMS19" s="27">
        <v>33000</v>
      </c>
      <c r="UMT19" s="85">
        <f>UMS19*0.0287</f>
        <v>947.1</v>
      </c>
      <c r="UMU19" s="81">
        <v>0</v>
      </c>
      <c r="UMV19" s="81">
        <f>UMS19*3.04%</f>
        <v>1003.2</v>
      </c>
      <c r="UMW19" s="85">
        <v>225</v>
      </c>
      <c r="UMX19" s="105">
        <f>SUM(UMT19:UMW19)</f>
        <v>2175.3000000000002</v>
      </c>
      <c r="UMY19" s="106"/>
      <c r="UMZ19" s="86">
        <f>UMS19-UMX19</f>
        <v>30824.7</v>
      </c>
      <c r="UNA19" s="84">
        <v>5</v>
      </c>
      <c r="UNB19" s="34" t="s">
        <v>169</v>
      </c>
      <c r="UNC19" s="35" t="s">
        <v>128</v>
      </c>
      <c r="UND19" s="35" t="s">
        <v>170</v>
      </c>
      <c r="UNE19" s="35" t="s">
        <v>149</v>
      </c>
      <c r="UNF19" s="33" t="s">
        <v>14</v>
      </c>
      <c r="UNG19" s="36">
        <v>44774</v>
      </c>
      <c r="UNH19" s="36">
        <v>44958</v>
      </c>
      <c r="UNI19" s="27">
        <v>33000</v>
      </c>
      <c r="UNJ19" s="85">
        <f>UNI19*0.0287</f>
        <v>947.1</v>
      </c>
      <c r="UNK19" s="81">
        <v>0</v>
      </c>
      <c r="UNL19" s="81">
        <f>UNI19*3.04%</f>
        <v>1003.2</v>
      </c>
      <c r="UNM19" s="85">
        <v>225</v>
      </c>
      <c r="UNN19" s="105">
        <f>SUM(UNJ19:UNM19)</f>
        <v>2175.3000000000002</v>
      </c>
      <c r="UNO19" s="106"/>
      <c r="UNP19" s="86">
        <f>UNI19-UNN19</f>
        <v>30824.7</v>
      </c>
      <c r="UNQ19" s="84">
        <v>5</v>
      </c>
      <c r="UNR19" s="34" t="s">
        <v>169</v>
      </c>
      <c r="UNS19" s="35" t="s">
        <v>128</v>
      </c>
      <c r="UNT19" s="35" t="s">
        <v>170</v>
      </c>
      <c r="UNU19" s="35" t="s">
        <v>149</v>
      </c>
      <c r="UNV19" s="33" t="s">
        <v>14</v>
      </c>
      <c r="UNW19" s="36">
        <v>44774</v>
      </c>
      <c r="UNX19" s="36">
        <v>44958</v>
      </c>
      <c r="UNY19" s="27">
        <v>33000</v>
      </c>
      <c r="UNZ19" s="85">
        <f>UNY19*0.0287</f>
        <v>947.1</v>
      </c>
      <c r="UOA19" s="81">
        <v>0</v>
      </c>
      <c r="UOB19" s="81">
        <f>UNY19*3.04%</f>
        <v>1003.2</v>
      </c>
      <c r="UOC19" s="85">
        <v>225</v>
      </c>
      <c r="UOD19" s="105">
        <f>SUM(UNZ19:UOC19)</f>
        <v>2175.3000000000002</v>
      </c>
      <c r="UOE19" s="106"/>
      <c r="UOF19" s="86">
        <f>UNY19-UOD19</f>
        <v>30824.7</v>
      </c>
      <c r="UOG19" s="84">
        <v>5</v>
      </c>
      <c r="UOH19" s="34" t="s">
        <v>169</v>
      </c>
      <c r="UOI19" s="35" t="s">
        <v>128</v>
      </c>
      <c r="UOJ19" s="35" t="s">
        <v>170</v>
      </c>
      <c r="UOK19" s="35" t="s">
        <v>149</v>
      </c>
      <c r="UOL19" s="33" t="s">
        <v>14</v>
      </c>
      <c r="UOM19" s="36">
        <v>44774</v>
      </c>
      <c r="UON19" s="36">
        <v>44958</v>
      </c>
      <c r="UOO19" s="27">
        <v>33000</v>
      </c>
      <c r="UOP19" s="85">
        <f>UOO19*0.0287</f>
        <v>947.1</v>
      </c>
      <c r="UOQ19" s="81">
        <v>0</v>
      </c>
      <c r="UOR19" s="81">
        <f>UOO19*3.04%</f>
        <v>1003.2</v>
      </c>
      <c r="UOS19" s="85">
        <v>225</v>
      </c>
      <c r="UOT19" s="105">
        <f>SUM(UOP19:UOS19)</f>
        <v>2175.3000000000002</v>
      </c>
      <c r="UOU19" s="106"/>
      <c r="UOV19" s="86">
        <f>UOO19-UOT19</f>
        <v>30824.7</v>
      </c>
      <c r="UOW19" s="84">
        <v>5</v>
      </c>
      <c r="UOX19" s="34" t="s">
        <v>169</v>
      </c>
      <c r="UOY19" s="35" t="s">
        <v>128</v>
      </c>
      <c r="UOZ19" s="35" t="s">
        <v>170</v>
      </c>
      <c r="UPA19" s="35" t="s">
        <v>149</v>
      </c>
      <c r="UPB19" s="33" t="s">
        <v>14</v>
      </c>
      <c r="UPC19" s="36">
        <v>44774</v>
      </c>
      <c r="UPD19" s="36">
        <v>44958</v>
      </c>
      <c r="UPE19" s="27">
        <v>33000</v>
      </c>
      <c r="UPF19" s="85">
        <f>UPE19*0.0287</f>
        <v>947.1</v>
      </c>
      <c r="UPG19" s="81">
        <v>0</v>
      </c>
      <c r="UPH19" s="81">
        <f>UPE19*3.04%</f>
        <v>1003.2</v>
      </c>
      <c r="UPI19" s="85">
        <v>225</v>
      </c>
      <c r="UPJ19" s="105">
        <f>SUM(UPF19:UPI19)</f>
        <v>2175.3000000000002</v>
      </c>
      <c r="UPK19" s="106"/>
      <c r="UPL19" s="86">
        <f>UPE19-UPJ19</f>
        <v>30824.7</v>
      </c>
      <c r="UPM19" s="84">
        <v>5</v>
      </c>
      <c r="UPN19" s="34" t="s">
        <v>169</v>
      </c>
      <c r="UPO19" s="35" t="s">
        <v>128</v>
      </c>
      <c r="UPP19" s="35" t="s">
        <v>170</v>
      </c>
      <c r="UPQ19" s="35" t="s">
        <v>149</v>
      </c>
      <c r="UPR19" s="33" t="s">
        <v>14</v>
      </c>
      <c r="UPS19" s="36">
        <v>44774</v>
      </c>
      <c r="UPT19" s="36">
        <v>44958</v>
      </c>
      <c r="UPU19" s="27">
        <v>33000</v>
      </c>
      <c r="UPV19" s="85">
        <f>UPU19*0.0287</f>
        <v>947.1</v>
      </c>
      <c r="UPW19" s="81">
        <v>0</v>
      </c>
      <c r="UPX19" s="81">
        <f>UPU19*3.04%</f>
        <v>1003.2</v>
      </c>
      <c r="UPY19" s="85">
        <v>225</v>
      </c>
      <c r="UPZ19" s="105">
        <f>SUM(UPV19:UPY19)</f>
        <v>2175.3000000000002</v>
      </c>
      <c r="UQA19" s="106"/>
      <c r="UQB19" s="86">
        <f>UPU19-UPZ19</f>
        <v>30824.7</v>
      </c>
      <c r="UQC19" s="84">
        <v>5</v>
      </c>
      <c r="UQD19" s="34" t="s">
        <v>169</v>
      </c>
      <c r="UQE19" s="35" t="s">
        <v>128</v>
      </c>
      <c r="UQF19" s="35" t="s">
        <v>170</v>
      </c>
      <c r="UQG19" s="35" t="s">
        <v>149</v>
      </c>
      <c r="UQH19" s="33" t="s">
        <v>14</v>
      </c>
      <c r="UQI19" s="36">
        <v>44774</v>
      </c>
      <c r="UQJ19" s="36">
        <v>44958</v>
      </c>
      <c r="UQK19" s="27">
        <v>33000</v>
      </c>
      <c r="UQL19" s="85">
        <f>UQK19*0.0287</f>
        <v>947.1</v>
      </c>
      <c r="UQM19" s="81">
        <v>0</v>
      </c>
      <c r="UQN19" s="81">
        <f>UQK19*3.04%</f>
        <v>1003.2</v>
      </c>
      <c r="UQO19" s="85">
        <v>225</v>
      </c>
      <c r="UQP19" s="105">
        <f>SUM(UQL19:UQO19)</f>
        <v>2175.3000000000002</v>
      </c>
      <c r="UQQ19" s="106"/>
      <c r="UQR19" s="86">
        <f>UQK19-UQP19</f>
        <v>30824.7</v>
      </c>
      <c r="UQS19" s="84">
        <v>5</v>
      </c>
      <c r="UQT19" s="34" t="s">
        <v>169</v>
      </c>
      <c r="UQU19" s="35" t="s">
        <v>128</v>
      </c>
      <c r="UQV19" s="35" t="s">
        <v>170</v>
      </c>
      <c r="UQW19" s="35" t="s">
        <v>149</v>
      </c>
      <c r="UQX19" s="33" t="s">
        <v>14</v>
      </c>
      <c r="UQY19" s="36">
        <v>44774</v>
      </c>
      <c r="UQZ19" s="36">
        <v>44958</v>
      </c>
      <c r="URA19" s="27">
        <v>33000</v>
      </c>
      <c r="URB19" s="85">
        <f>URA19*0.0287</f>
        <v>947.1</v>
      </c>
      <c r="URC19" s="81">
        <v>0</v>
      </c>
      <c r="URD19" s="81">
        <f>URA19*3.04%</f>
        <v>1003.2</v>
      </c>
      <c r="URE19" s="85">
        <v>225</v>
      </c>
      <c r="URF19" s="105">
        <f>SUM(URB19:URE19)</f>
        <v>2175.3000000000002</v>
      </c>
      <c r="URG19" s="106"/>
      <c r="URH19" s="86">
        <f>URA19-URF19</f>
        <v>30824.7</v>
      </c>
      <c r="URI19" s="84">
        <v>5</v>
      </c>
      <c r="URJ19" s="34" t="s">
        <v>169</v>
      </c>
      <c r="URK19" s="35" t="s">
        <v>128</v>
      </c>
      <c r="URL19" s="35" t="s">
        <v>170</v>
      </c>
      <c r="URM19" s="35" t="s">
        <v>149</v>
      </c>
      <c r="URN19" s="33" t="s">
        <v>14</v>
      </c>
      <c r="URO19" s="36">
        <v>44774</v>
      </c>
      <c r="URP19" s="36">
        <v>44958</v>
      </c>
      <c r="URQ19" s="27">
        <v>33000</v>
      </c>
      <c r="URR19" s="85">
        <f>URQ19*0.0287</f>
        <v>947.1</v>
      </c>
      <c r="URS19" s="81">
        <v>0</v>
      </c>
      <c r="URT19" s="81">
        <f>URQ19*3.04%</f>
        <v>1003.2</v>
      </c>
      <c r="URU19" s="85">
        <v>225</v>
      </c>
      <c r="URV19" s="105">
        <f>SUM(URR19:URU19)</f>
        <v>2175.3000000000002</v>
      </c>
      <c r="URW19" s="106"/>
      <c r="URX19" s="86">
        <f>URQ19-URV19</f>
        <v>30824.7</v>
      </c>
      <c r="URY19" s="84">
        <v>5</v>
      </c>
      <c r="URZ19" s="34" t="s">
        <v>169</v>
      </c>
      <c r="USA19" s="35" t="s">
        <v>128</v>
      </c>
      <c r="USB19" s="35" t="s">
        <v>170</v>
      </c>
      <c r="USC19" s="35" t="s">
        <v>149</v>
      </c>
      <c r="USD19" s="33" t="s">
        <v>14</v>
      </c>
      <c r="USE19" s="36">
        <v>44774</v>
      </c>
      <c r="USF19" s="36">
        <v>44958</v>
      </c>
      <c r="USG19" s="27">
        <v>33000</v>
      </c>
      <c r="USH19" s="85">
        <f>USG19*0.0287</f>
        <v>947.1</v>
      </c>
      <c r="USI19" s="81">
        <v>0</v>
      </c>
      <c r="USJ19" s="81">
        <f>USG19*3.04%</f>
        <v>1003.2</v>
      </c>
      <c r="USK19" s="85">
        <v>225</v>
      </c>
      <c r="USL19" s="105">
        <f>SUM(USH19:USK19)</f>
        <v>2175.3000000000002</v>
      </c>
      <c r="USM19" s="106"/>
      <c r="USN19" s="86">
        <f>USG19-USL19</f>
        <v>30824.7</v>
      </c>
      <c r="USO19" s="84">
        <v>5</v>
      </c>
      <c r="USP19" s="34" t="s">
        <v>169</v>
      </c>
      <c r="USQ19" s="35" t="s">
        <v>128</v>
      </c>
      <c r="USR19" s="35" t="s">
        <v>170</v>
      </c>
      <c r="USS19" s="35" t="s">
        <v>149</v>
      </c>
      <c r="UST19" s="33" t="s">
        <v>14</v>
      </c>
      <c r="USU19" s="36">
        <v>44774</v>
      </c>
      <c r="USV19" s="36">
        <v>44958</v>
      </c>
      <c r="USW19" s="27">
        <v>33000</v>
      </c>
      <c r="USX19" s="85">
        <f>USW19*0.0287</f>
        <v>947.1</v>
      </c>
      <c r="USY19" s="81">
        <v>0</v>
      </c>
      <c r="USZ19" s="81">
        <f>USW19*3.04%</f>
        <v>1003.2</v>
      </c>
      <c r="UTA19" s="85">
        <v>225</v>
      </c>
      <c r="UTB19" s="105">
        <f>SUM(USX19:UTA19)</f>
        <v>2175.3000000000002</v>
      </c>
      <c r="UTC19" s="106"/>
      <c r="UTD19" s="86">
        <f>USW19-UTB19</f>
        <v>30824.7</v>
      </c>
      <c r="UTE19" s="84">
        <v>5</v>
      </c>
      <c r="UTF19" s="34" t="s">
        <v>169</v>
      </c>
      <c r="UTG19" s="35" t="s">
        <v>128</v>
      </c>
      <c r="UTH19" s="35" t="s">
        <v>170</v>
      </c>
      <c r="UTI19" s="35" t="s">
        <v>149</v>
      </c>
      <c r="UTJ19" s="33" t="s">
        <v>14</v>
      </c>
      <c r="UTK19" s="36">
        <v>44774</v>
      </c>
      <c r="UTL19" s="36">
        <v>44958</v>
      </c>
      <c r="UTM19" s="27">
        <v>33000</v>
      </c>
      <c r="UTN19" s="85">
        <f>UTM19*0.0287</f>
        <v>947.1</v>
      </c>
      <c r="UTO19" s="81">
        <v>0</v>
      </c>
      <c r="UTP19" s="81">
        <f>UTM19*3.04%</f>
        <v>1003.2</v>
      </c>
      <c r="UTQ19" s="85">
        <v>225</v>
      </c>
      <c r="UTR19" s="105">
        <f>SUM(UTN19:UTQ19)</f>
        <v>2175.3000000000002</v>
      </c>
      <c r="UTS19" s="106"/>
      <c r="UTT19" s="86">
        <f>UTM19-UTR19</f>
        <v>30824.7</v>
      </c>
      <c r="UTU19" s="84">
        <v>5</v>
      </c>
      <c r="UTV19" s="34" t="s">
        <v>169</v>
      </c>
      <c r="UTW19" s="35" t="s">
        <v>128</v>
      </c>
      <c r="UTX19" s="35" t="s">
        <v>170</v>
      </c>
      <c r="UTY19" s="35" t="s">
        <v>149</v>
      </c>
      <c r="UTZ19" s="33" t="s">
        <v>14</v>
      </c>
      <c r="UUA19" s="36">
        <v>44774</v>
      </c>
      <c r="UUB19" s="36">
        <v>44958</v>
      </c>
      <c r="UUC19" s="27">
        <v>33000</v>
      </c>
      <c r="UUD19" s="85">
        <f>UUC19*0.0287</f>
        <v>947.1</v>
      </c>
      <c r="UUE19" s="81">
        <v>0</v>
      </c>
      <c r="UUF19" s="81">
        <f>UUC19*3.04%</f>
        <v>1003.2</v>
      </c>
      <c r="UUG19" s="85">
        <v>225</v>
      </c>
      <c r="UUH19" s="105">
        <f>SUM(UUD19:UUG19)</f>
        <v>2175.3000000000002</v>
      </c>
      <c r="UUI19" s="106"/>
      <c r="UUJ19" s="86">
        <f>UUC19-UUH19</f>
        <v>30824.7</v>
      </c>
      <c r="UUK19" s="84">
        <v>5</v>
      </c>
      <c r="UUL19" s="34" t="s">
        <v>169</v>
      </c>
      <c r="UUM19" s="35" t="s">
        <v>128</v>
      </c>
      <c r="UUN19" s="35" t="s">
        <v>170</v>
      </c>
      <c r="UUO19" s="35" t="s">
        <v>149</v>
      </c>
      <c r="UUP19" s="33" t="s">
        <v>14</v>
      </c>
      <c r="UUQ19" s="36">
        <v>44774</v>
      </c>
      <c r="UUR19" s="36">
        <v>44958</v>
      </c>
      <c r="UUS19" s="27">
        <v>33000</v>
      </c>
      <c r="UUT19" s="85">
        <f>UUS19*0.0287</f>
        <v>947.1</v>
      </c>
      <c r="UUU19" s="81">
        <v>0</v>
      </c>
      <c r="UUV19" s="81">
        <f>UUS19*3.04%</f>
        <v>1003.2</v>
      </c>
      <c r="UUW19" s="85">
        <v>225</v>
      </c>
      <c r="UUX19" s="105">
        <f>SUM(UUT19:UUW19)</f>
        <v>2175.3000000000002</v>
      </c>
      <c r="UUY19" s="106"/>
      <c r="UUZ19" s="86">
        <f>UUS19-UUX19</f>
        <v>30824.7</v>
      </c>
      <c r="UVA19" s="84">
        <v>5</v>
      </c>
      <c r="UVB19" s="34" t="s">
        <v>169</v>
      </c>
      <c r="UVC19" s="35" t="s">
        <v>128</v>
      </c>
      <c r="UVD19" s="35" t="s">
        <v>170</v>
      </c>
      <c r="UVE19" s="35" t="s">
        <v>149</v>
      </c>
      <c r="UVF19" s="33" t="s">
        <v>14</v>
      </c>
      <c r="UVG19" s="36">
        <v>44774</v>
      </c>
      <c r="UVH19" s="36">
        <v>44958</v>
      </c>
      <c r="UVI19" s="27">
        <v>33000</v>
      </c>
      <c r="UVJ19" s="85">
        <f>UVI19*0.0287</f>
        <v>947.1</v>
      </c>
      <c r="UVK19" s="81">
        <v>0</v>
      </c>
      <c r="UVL19" s="81">
        <f>UVI19*3.04%</f>
        <v>1003.2</v>
      </c>
      <c r="UVM19" s="85">
        <v>225</v>
      </c>
      <c r="UVN19" s="105">
        <f>SUM(UVJ19:UVM19)</f>
        <v>2175.3000000000002</v>
      </c>
      <c r="UVO19" s="106"/>
      <c r="UVP19" s="86">
        <f>UVI19-UVN19</f>
        <v>30824.7</v>
      </c>
      <c r="UVQ19" s="84">
        <v>5</v>
      </c>
      <c r="UVR19" s="34" t="s">
        <v>169</v>
      </c>
      <c r="UVS19" s="35" t="s">
        <v>128</v>
      </c>
      <c r="UVT19" s="35" t="s">
        <v>170</v>
      </c>
      <c r="UVU19" s="35" t="s">
        <v>149</v>
      </c>
      <c r="UVV19" s="33" t="s">
        <v>14</v>
      </c>
      <c r="UVW19" s="36">
        <v>44774</v>
      </c>
      <c r="UVX19" s="36">
        <v>44958</v>
      </c>
      <c r="UVY19" s="27">
        <v>33000</v>
      </c>
      <c r="UVZ19" s="85">
        <f>UVY19*0.0287</f>
        <v>947.1</v>
      </c>
      <c r="UWA19" s="81">
        <v>0</v>
      </c>
      <c r="UWB19" s="81">
        <f>UVY19*3.04%</f>
        <v>1003.2</v>
      </c>
      <c r="UWC19" s="85">
        <v>225</v>
      </c>
      <c r="UWD19" s="105">
        <f>SUM(UVZ19:UWC19)</f>
        <v>2175.3000000000002</v>
      </c>
      <c r="UWE19" s="106"/>
      <c r="UWF19" s="86">
        <f>UVY19-UWD19</f>
        <v>30824.7</v>
      </c>
      <c r="UWG19" s="84">
        <v>5</v>
      </c>
      <c r="UWH19" s="34" t="s">
        <v>169</v>
      </c>
      <c r="UWI19" s="35" t="s">
        <v>128</v>
      </c>
      <c r="UWJ19" s="35" t="s">
        <v>170</v>
      </c>
      <c r="UWK19" s="35" t="s">
        <v>149</v>
      </c>
      <c r="UWL19" s="33" t="s">
        <v>14</v>
      </c>
      <c r="UWM19" s="36">
        <v>44774</v>
      </c>
      <c r="UWN19" s="36">
        <v>44958</v>
      </c>
      <c r="UWO19" s="27">
        <v>33000</v>
      </c>
      <c r="UWP19" s="85">
        <f>UWO19*0.0287</f>
        <v>947.1</v>
      </c>
      <c r="UWQ19" s="81">
        <v>0</v>
      </c>
      <c r="UWR19" s="81">
        <f>UWO19*3.04%</f>
        <v>1003.2</v>
      </c>
      <c r="UWS19" s="85">
        <v>225</v>
      </c>
      <c r="UWT19" s="105">
        <f>SUM(UWP19:UWS19)</f>
        <v>2175.3000000000002</v>
      </c>
      <c r="UWU19" s="106"/>
      <c r="UWV19" s="86">
        <f>UWO19-UWT19</f>
        <v>30824.7</v>
      </c>
      <c r="UWW19" s="84">
        <v>5</v>
      </c>
      <c r="UWX19" s="34" t="s">
        <v>169</v>
      </c>
      <c r="UWY19" s="35" t="s">
        <v>128</v>
      </c>
      <c r="UWZ19" s="35" t="s">
        <v>170</v>
      </c>
      <c r="UXA19" s="35" t="s">
        <v>149</v>
      </c>
      <c r="UXB19" s="33" t="s">
        <v>14</v>
      </c>
      <c r="UXC19" s="36">
        <v>44774</v>
      </c>
      <c r="UXD19" s="36">
        <v>44958</v>
      </c>
      <c r="UXE19" s="27">
        <v>33000</v>
      </c>
      <c r="UXF19" s="85">
        <f>UXE19*0.0287</f>
        <v>947.1</v>
      </c>
      <c r="UXG19" s="81">
        <v>0</v>
      </c>
      <c r="UXH19" s="81">
        <f>UXE19*3.04%</f>
        <v>1003.2</v>
      </c>
      <c r="UXI19" s="85">
        <v>225</v>
      </c>
      <c r="UXJ19" s="105">
        <f>SUM(UXF19:UXI19)</f>
        <v>2175.3000000000002</v>
      </c>
      <c r="UXK19" s="106"/>
      <c r="UXL19" s="86">
        <f>UXE19-UXJ19</f>
        <v>30824.7</v>
      </c>
      <c r="UXM19" s="84">
        <v>5</v>
      </c>
      <c r="UXN19" s="34" t="s">
        <v>169</v>
      </c>
      <c r="UXO19" s="35" t="s">
        <v>128</v>
      </c>
      <c r="UXP19" s="35" t="s">
        <v>170</v>
      </c>
      <c r="UXQ19" s="35" t="s">
        <v>149</v>
      </c>
      <c r="UXR19" s="33" t="s">
        <v>14</v>
      </c>
      <c r="UXS19" s="36">
        <v>44774</v>
      </c>
      <c r="UXT19" s="36">
        <v>44958</v>
      </c>
      <c r="UXU19" s="27">
        <v>33000</v>
      </c>
      <c r="UXV19" s="85">
        <f>UXU19*0.0287</f>
        <v>947.1</v>
      </c>
      <c r="UXW19" s="81">
        <v>0</v>
      </c>
      <c r="UXX19" s="81">
        <f>UXU19*3.04%</f>
        <v>1003.2</v>
      </c>
      <c r="UXY19" s="85">
        <v>225</v>
      </c>
      <c r="UXZ19" s="105">
        <f>SUM(UXV19:UXY19)</f>
        <v>2175.3000000000002</v>
      </c>
      <c r="UYA19" s="106"/>
      <c r="UYB19" s="86">
        <f>UXU19-UXZ19</f>
        <v>30824.7</v>
      </c>
      <c r="UYC19" s="84">
        <v>5</v>
      </c>
      <c r="UYD19" s="34" t="s">
        <v>169</v>
      </c>
      <c r="UYE19" s="35" t="s">
        <v>128</v>
      </c>
      <c r="UYF19" s="35" t="s">
        <v>170</v>
      </c>
      <c r="UYG19" s="35" t="s">
        <v>149</v>
      </c>
      <c r="UYH19" s="33" t="s">
        <v>14</v>
      </c>
      <c r="UYI19" s="36">
        <v>44774</v>
      </c>
      <c r="UYJ19" s="36">
        <v>44958</v>
      </c>
      <c r="UYK19" s="27">
        <v>33000</v>
      </c>
      <c r="UYL19" s="85">
        <f>UYK19*0.0287</f>
        <v>947.1</v>
      </c>
      <c r="UYM19" s="81">
        <v>0</v>
      </c>
      <c r="UYN19" s="81">
        <f>UYK19*3.04%</f>
        <v>1003.2</v>
      </c>
      <c r="UYO19" s="85">
        <v>225</v>
      </c>
      <c r="UYP19" s="105">
        <f>SUM(UYL19:UYO19)</f>
        <v>2175.3000000000002</v>
      </c>
      <c r="UYQ19" s="106"/>
      <c r="UYR19" s="86">
        <f>UYK19-UYP19</f>
        <v>30824.7</v>
      </c>
      <c r="UYS19" s="84">
        <v>5</v>
      </c>
      <c r="UYT19" s="34" t="s">
        <v>169</v>
      </c>
      <c r="UYU19" s="35" t="s">
        <v>128</v>
      </c>
      <c r="UYV19" s="35" t="s">
        <v>170</v>
      </c>
      <c r="UYW19" s="35" t="s">
        <v>149</v>
      </c>
      <c r="UYX19" s="33" t="s">
        <v>14</v>
      </c>
      <c r="UYY19" s="36">
        <v>44774</v>
      </c>
      <c r="UYZ19" s="36">
        <v>44958</v>
      </c>
      <c r="UZA19" s="27">
        <v>33000</v>
      </c>
      <c r="UZB19" s="85">
        <f>UZA19*0.0287</f>
        <v>947.1</v>
      </c>
      <c r="UZC19" s="81">
        <v>0</v>
      </c>
      <c r="UZD19" s="81">
        <f>UZA19*3.04%</f>
        <v>1003.2</v>
      </c>
      <c r="UZE19" s="85">
        <v>225</v>
      </c>
      <c r="UZF19" s="105">
        <f>SUM(UZB19:UZE19)</f>
        <v>2175.3000000000002</v>
      </c>
      <c r="UZG19" s="106"/>
      <c r="UZH19" s="86">
        <f>UZA19-UZF19</f>
        <v>30824.7</v>
      </c>
      <c r="UZI19" s="84">
        <v>5</v>
      </c>
      <c r="UZJ19" s="34" t="s">
        <v>169</v>
      </c>
      <c r="UZK19" s="35" t="s">
        <v>128</v>
      </c>
      <c r="UZL19" s="35" t="s">
        <v>170</v>
      </c>
      <c r="UZM19" s="35" t="s">
        <v>149</v>
      </c>
      <c r="UZN19" s="33" t="s">
        <v>14</v>
      </c>
      <c r="UZO19" s="36">
        <v>44774</v>
      </c>
      <c r="UZP19" s="36">
        <v>44958</v>
      </c>
      <c r="UZQ19" s="27">
        <v>33000</v>
      </c>
      <c r="UZR19" s="85">
        <f>UZQ19*0.0287</f>
        <v>947.1</v>
      </c>
      <c r="UZS19" s="81">
        <v>0</v>
      </c>
      <c r="UZT19" s="81">
        <f>UZQ19*3.04%</f>
        <v>1003.2</v>
      </c>
      <c r="UZU19" s="85">
        <v>225</v>
      </c>
      <c r="UZV19" s="105">
        <f>SUM(UZR19:UZU19)</f>
        <v>2175.3000000000002</v>
      </c>
      <c r="UZW19" s="106"/>
      <c r="UZX19" s="86">
        <f>UZQ19-UZV19</f>
        <v>30824.7</v>
      </c>
      <c r="UZY19" s="84">
        <v>5</v>
      </c>
      <c r="UZZ19" s="34" t="s">
        <v>169</v>
      </c>
      <c r="VAA19" s="35" t="s">
        <v>128</v>
      </c>
      <c r="VAB19" s="35" t="s">
        <v>170</v>
      </c>
      <c r="VAC19" s="35" t="s">
        <v>149</v>
      </c>
      <c r="VAD19" s="33" t="s">
        <v>14</v>
      </c>
      <c r="VAE19" s="36">
        <v>44774</v>
      </c>
      <c r="VAF19" s="36">
        <v>44958</v>
      </c>
      <c r="VAG19" s="27">
        <v>33000</v>
      </c>
      <c r="VAH19" s="85">
        <f>VAG19*0.0287</f>
        <v>947.1</v>
      </c>
      <c r="VAI19" s="81">
        <v>0</v>
      </c>
      <c r="VAJ19" s="81">
        <f>VAG19*3.04%</f>
        <v>1003.2</v>
      </c>
      <c r="VAK19" s="85">
        <v>225</v>
      </c>
      <c r="VAL19" s="105">
        <f>SUM(VAH19:VAK19)</f>
        <v>2175.3000000000002</v>
      </c>
      <c r="VAM19" s="106"/>
      <c r="VAN19" s="86">
        <f>VAG19-VAL19</f>
        <v>30824.7</v>
      </c>
      <c r="VAO19" s="84">
        <v>5</v>
      </c>
      <c r="VAP19" s="34" t="s">
        <v>169</v>
      </c>
      <c r="VAQ19" s="35" t="s">
        <v>128</v>
      </c>
      <c r="VAR19" s="35" t="s">
        <v>170</v>
      </c>
      <c r="VAS19" s="35" t="s">
        <v>149</v>
      </c>
      <c r="VAT19" s="33" t="s">
        <v>14</v>
      </c>
      <c r="VAU19" s="36">
        <v>44774</v>
      </c>
      <c r="VAV19" s="36">
        <v>44958</v>
      </c>
      <c r="VAW19" s="27">
        <v>33000</v>
      </c>
      <c r="VAX19" s="85">
        <f>VAW19*0.0287</f>
        <v>947.1</v>
      </c>
      <c r="VAY19" s="81">
        <v>0</v>
      </c>
      <c r="VAZ19" s="81">
        <f>VAW19*3.04%</f>
        <v>1003.2</v>
      </c>
      <c r="VBA19" s="85">
        <v>225</v>
      </c>
      <c r="VBB19" s="105">
        <f>SUM(VAX19:VBA19)</f>
        <v>2175.3000000000002</v>
      </c>
      <c r="VBC19" s="106"/>
      <c r="VBD19" s="86">
        <f>VAW19-VBB19</f>
        <v>30824.7</v>
      </c>
      <c r="VBE19" s="84">
        <v>5</v>
      </c>
      <c r="VBF19" s="34" t="s">
        <v>169</v>
      </c>
      <c r="VBG19" s="35" t="s">
        <v>128</v>
      </c>
      <c r="VBH19" s="35" t="s">
        <v>170</v>
      </c>
      <c r="VBI19" s="35" t="s">
        <v>149</v>
      </c>
      <c r="VBJ19" s="33" t="s">
        <v>14</v>
      </c>
      <c r="VBK19" s="36">
        <v>44774</v>
      </c>
      <c r="VBL19" s="36">
        <v>44958</v>
      </c>
      <c r="VBM19" s="27">
        <v>33000</v>
      </c>
      <c r="VBN19" s="85">
        <f>VBM19*0.0287</f>
        <v>947.1</v>
      </c>
      <c r="VBO19" s="81">
        <v>0</v>
      </c>
      <c r="VBP19" s="81">
        <f>VBM19*3.04%</f>
        <v>1003.2</v>
      </c>
      <c r="VBQ19" s="85">
        <v>225</v>
      </c>
      <c r="VBR19" s="105">
        <f>SUM(VBN19:VBQ19)</f>
        <v>2175.3000000000002</v>
      </c>
      <c r="VBS19" s="106"/>
      <c r="VBT19" s="86">
        <f>VBM19-VBR19</f>
        <v>30824.7</v>
      </c>
      <c r="VBU19" s="84">
        <v>5</v>
      </c>
      <c r="VBV19" s="34" t="s">
        <v>169</v>
      </c>
      <c r="VBW19" s="35" t="s">
        <v>128</v>
      </c>
      <c r="VBX19" s="35" t="s">
        <v>170</v>
      </c>
      <c r="VBY19" s="35" t="s">
        <v>149</v>
      </c>
      <c r="VBZ19" s="33" t="s">
        <v>14</v>
      </c>
      <c r="VCA19" s="36">
        <v>44774</v>
      </c>
      <c r="VCB19" s="36">
        <v>44958</v>
      </c>
      <c r="VCC19" s="27">
        <v>33000</v>
      </c>
      <c r="VCD19" s="85">
        <f>VCC19*0.0287</f>
        <v>947.1</v>
      </c>
      <c r="VCE19" s="81">
        <v>0</v>
      </c>
      <c r="VCF19" s="81">
        <f>VCC19*3.04%</f>
        <v>1003.2</v>
      </c>
      <c r="VCG19" s="85">
        <v>225</v>
      </c>
      <c r="VCH19" s="105">
        <f>SUM(VCD19:VCG19)</f>
        <v>2175.3000000000002</v>
      </c>
      <c r="VCI19" s="106"/>
      <c r="VCJ19" s="86">
        <f>VCC19-VCH19</f>
        <v>30824.7</v>
      </c>
      <c r="VCK19" s="84">
        <v>5</v>
      </c>
      <c r="VCL19" s="34" t="s">
        <v>169</v>
      </c>
      <c r="VCM19" s="35" t="s">
        <v>128</v>
      </c>
      <c r="VCN19" s="35" t="s">
        <v>170</v>
      </c>
      <c r="VCO19" s="35" t="s">
        <v>149</v>
      </c>
      <c r="VCP19" s="33" t="s">
        <v>14</v>
      </c>
      <c r="VCQ19" s="36">
        <v>44774</v>
      </c>
      <c r="VCR19" s="36">
        <v>44958</v>
      </c>
      <c r="VCS19" s="27">
        <v>33000</v>
      </c>
      <c r="VCT19" s="85">
        <f>VCS19*0.0287</f>
        <v>947.1</v>
      </c>
      <c r="VCU19" s="81">
        <v>0</v>
      </c>
      <c r="VCV19" s="81">
        <f>VCS19*3.04%</f>
        <v>1003.2</v>
      </c>
      <c r="VCW19" s="85">
        <v>225</v>
      </c>
      <c r="VCX19" s="105">
        <f>SUM(VCT19:VCW19)</f>
        <v>2175.3000000000002</v>
      </c>
      <c r="VCY19" s="106"/>
      <c r="VCZ19" s="86">
        <f>VCS19-VCX19</f>
        <v>30824.7</v>
      </c>
      <c r="VDA19" s="84">
        <v>5</v>
      </c>
      <c r="VDB19" s="34" t="s">
        <v>169</v>
      </c>
      <c r="VDC19" s="35" t="s">
        <v>128</v>
      </c>
      <c r="VDD19" s="35" t="s">
        <v>170</v>
      </c>
      <c r="VDE19" s="35" t="s">
        <v>149</v>
      </c>
      <c r="VDF19" s="33" t="s">
        <v>14</v>
      </c>
      <c r="VDG19" s="36">
        <v>44774</v>
      </c>
      <c r="VDH19" s="36">
        <v>44958</v>
      </c>
      <c r="VDI19" s="27">
        <v>33000</v>
      </c>
      <c r="VDJ19" s="85">
        <f>VDI19*0.0287</f>
        <v>947.1</v>
      </c>
      <c r="VDK19" s="81">
        <v>0</v>
      </c>
      <c r="VDL19" s="81">
        <f>VDI19*3.04%</f>
        <v>1003.2</v>
      </c>
      <c r="VDM19" s="85">
        <v>225</v>
      </c>
      <c r="VDN19" s="105">
        <f>SUM(VDJ19:VDM19)</f>
        <v>2175.3000000000002</v>
      </c>
      <c r="VDO19" s="106"/>
      <c r="VDP19" s="86">
        <f>VDI19-VDN19</f>
        <v>30824.7</v>
      </c>
      <c r="VDQ19" s="84">
        <v>5</v>
      </c>
      <c r="VDR19" s="34" t="s">
        <v>169</v>
      </c>
      <c r="VDS19" s="35" t="s">
        <v>128</v>
      </c>
      <c r="VDT19" s="35" t="s">
        <v>170</v>
      </c>
      <c r="VDU19" s="35" t="s">
        <v>149</v>
      </c>
      <c r="VDV19" s="33" t="s">
        <v>14</v>
      </c>
      <c r="VDW19" s="36">
        <v>44774</v>
      </c>
      <c r="VDX19" s="36">
        <v>44958</v>
      </c>
      <c r="VDY19" s="27">
        <v>33000</v>
      </c>
      <c r="VDZ19" s="85">
        <f>VDY19*0.0287</f>
        <v>947.1</v>
      </c>
      <c r="VEA19" s="81">
        <v>0</v>
      </c>
      <c r="VEB19" s="81">
        <f>VDY19*3.04%</f>
        <v>1003.2</v>
      </c>
      <c r="VEC19" s="85">
        <v>225</v>
      </c>
      <c r="VED19" s="105">
        <f>SUM(VDZ19:VEC19)</f>
        <v>2175.3000000000002</v>
      </c>
      <c r="VEE19" s="106"/>
      <c r="VEF19" s="86">
        <f>VDY19-VED19</f>
        <v>30824.7</v>
      </c>
      <c r="VEG19" s="84">
        <v>5</v>
      </c>
      <c r="VEH19" s="34" t="s">
        <v>169</v>
      </c>
      <c r="VEI19" s="35" t="s">
        <v>128</v>
      </c>
      <c r="VEJ19" s="35" t="s">
        <v>170</v>
      </c>
      <c r="VEK19" s="35" t="s">
        <v>149</v>
      </c>
      <c r="VEL19" s="33" t="s">
        <v>14</v>
      </c>
      <c r="VEM19" s="36">
        <v>44774</v>
      </c>
      <c r="VEN19" s="36">
        <v>44958</v>
      </c>
      <c r="VEO19" s="27">
        <v>33000</v>
      </c>
      <c r="VEP19" s="85">
        <f>VEO19*0.0287</f>
        <v>947.1</v>
      </c>
      <c r="VEQ19" s="81">
        <v>0</v>
      </c>
      <c r="VER19" s="81">
        <f>VEO19*3.04%</f>
        <v>1003.2</v>
      </c>
      <c r="VES19" s="85">
        <v>225</v>
      </c>
      <c r="VET19" s="105">
        <f>SUM(VEP19:VES19)</f>
        <v>2175.3000000000002</v>
      </c>
      <c r="VEU19" s="106"/>
      <c r="VEV19" s="86">
        <f>VEO19-VET19</f>
        <v>30824.7</v>
      </c>
      <c r="VEW19" s="84">
        <v>5</v>
      </c>
      <c r="VEX19" s="34" t="s">
        <v>169</v>
      </c>
      <c r="VEY19" s="35" t="s">
        <v>128</v>
      </c>
      <c r="VEZ19" s="35" t="s">
        <v>170</v>
      </c>
      <c r="VFA19" s="35" t="s">
        <v>149</v>
      </c>
      <c r="VFB19" s="33" t="s">
        <v>14</v>
      </c>
      <c r="VFC19" s="36">
        <v>44774</v>
      </c>
      <c r="VFD19" s="36">
        <v>44958</v>
      </c>
      <c r="VFE19" s="27">
        <v>33000</v>
      </c>
      <c r="VFF19" s="85">
        <f>VFE19*0.0287</f>
        <v>947.1</v>
      </c>
      <c r="VFG19" s="81">
        <v>0</v>
      </c>
      <c r="VFH19" s="81">
        <f>VFE19*3.04%</f>
        <v>1003.2</v>
      </c>
      <c r="VFI19" s="85">
        <v>225</v>
      </c>
      <c r="VFJ19" s="105">
        <f>SUM(VFF19:VFI19)</f>
        <v>2175.3000000000002</v>
      </c>
      <c r="VFK19" s="106"/>
      <c r="VFL19" s="86">
        <f>VFE19-VFJ19</f>
        <v>30824.7</v>
      </c>
      <c r="VFM19" s="84">
        <v>5</v>
      </c>
      <c r="VFN19" s="34" t="s">
        <v>169</v>
      </c>
      <c r="VFO19" s="35" t="s">
        <v>128</v>
      </c>
      <c r="VFP19" s="35" t="s">
        <v>170</v>
      </c>
      <c r="VFQ19" s="35" t="s">
        <v>149</v>
      </c>
      <c r="VFR19" s="33" t="s">
        <v>14</v>
      </c>
      <c r="VFS19" s="36">
        <v>44774</v>
      </c>
      <c r="VFT19" s="36">
        <v>44958</v>
      </c>
      <c r="VFU19" s="27">
        <v>33000</v>
      </c>
      <c r="VFV19" s="85">
        <f>VFU19*0.0287</f>
        <v>947.1</v>
      </c>
      <c r="VFW19" s="81">
        <v>0</v>
      </c>
      <c r="VFX19" s="81">
        <f>VFU19*3.04%</f>
        <v>1003.2</v>
      </c>
      <c r="VFY19" s="85">
        <v>225</v>
      </c>
      <c r="VFZ19" s="105">
        <f>SUM(VFV19:VFY19)</f>
        <v>2175.3000000000002</v>
      </c>
      <c r="VGA19" s="106"/>
      <c r="VGB19" s="86">
        <f>VFU19-VFZ19</f>
        <v>30824.7</v>
      </c>
      <c r="VGC19" s="84">
        <v>5</v>
      </c>
      <c r="VGD19" s="34" t="s">
        <v>169</v>
      </c>
      <c r="VGE19" s="35" t="s">
        <v>128</v>
      </c>
      <c r="VGF19" s="35" t="s">
        <v>170</v>
      </c>
      <c r="VGG19" s="35" t="s">
        <v>149</v>
      </c>
      <c r="VGH19" s="33" t="s">
        <v>14</v>
      </c>
      <c r="VGI19" s="36">
        <v>44774</v>
      </c>
      <c r="VGJ19" s="36">
        <v>44958</v>
      </c>
      <c r="VGK19" s="27">
        <v>33000</v>
      </c>
      <c r="VGL19" s="85">
        <f>VGK19*0.0287</f>
        <v>947.1</v>
      </c>
      <c r="VGM19" s="81">
        <v>0</v>
      </c>
      <c r="VGN19" s="81">
        <f>VGK19*3.04%</f>
        <v>1003.2</v>
      </c>
      <c r="VGO19" s="85">
        <v>225</v>
      </c>
      <c r="VGP19" s="105">
        <f>SUM(VGL19:VGO19)</f>
        <v>2175.3000000000002</v>
      </c>
      <c r="VGQ19" s="106"/>
      <c r="VGR19" s="86">
        <f>VGK19-VGP19</f>
        <v>30824.7</v>
      </c>
      <c r="VGS19" s="84">
        <v>5</v>
      </c>
      <c r="VGT19" s="34" t="s">
        <v>169</v>
      </c>
      <c r="VGU19" s="35" t="s">
        <v>128</v>
      </c>
      <c r="VGV19" s="35" t="s">
        <v>170</v>
      </c>
      <c r="VGW19" s="35" t="s">
        <v>149</v>
      </c>
      <c r="VGX19" s="33" t="s">
        <v>14</v>
      </c>
      <c r="VGY19" s="36">
        <v>44774</v>
      </c>
      <c r="VGZ19" s="36">
        <v>44958</v>
      </c>
      <c r="VHA19" s="27">
        <v>33000</v>
      </c>
      <c r="VHB19" s="85">
        <f>VHA19*0.0287</f>
        <v>947.1</v>
      </c>
      <c r="VHC19" s="81">
        <v>0</v>
      </c>
      <c r="VHD19" s="81">
        <f>VHA19*3.04%</f>
        <v>1003.2</v>
      </c>
      <c r="VHE19" s="85">
        <v>225</v>
      </c>
      <c r="VHF19" s="105">
        <f>SUM(VHB19:VHE19)</f>
        <v>2175.3000000000002</v>
      </c>
      <c r="VHG19" s="106"/>
      <c r="VHH19" s="86">
        <f>VHA19-VHF19</f>
        <v>30824.7</v>
      </c>
      <c r="VHI19" s="84">
        <v>5</v>
      </c>
      <c r="VHJ19" s="34" t="s">
        <v>169</v>
      </c>
      <c r="VHK19" s="35" t="s">
        <v>128</v>
      </c>
      <c r="VHL19" s="35" t="s">
        <v>170</v>
      </c>
      <c r="VHM19" s="35" t="s">
        <v>149</v>
      </c>
      <c r="VHN19" s="33" t="s">
        <v>14</v>
      </c>
      <c r="VHO19" s="36">
        <v>44774</v>
      </c>
      <c r="VHP19" s="36">
        <v>44958</v>
      </c>
      <c r="VHQ19" s="27">
        <v>33000</v>
      </c>
      <c r="VHR19" s="85">
        <f>VHQ19*0.0287</f>
        <v>947.1</v>
      </c>
      <c r="VHS19" s="81">
        <v>0</v>
      </c>
      <c r="VHT19" s="81">
        <f>VHQ19*3.04%</f>
        <v>1003.2</v>
      </c>
      <c r="VHU19" s="85">
        <v>225</v>
      </c>
      <c r="VHV19" s="105">
        <f>SUM(VHR19:VHU19)</f>
        <v>2175.3000000000002</v>
      </c>
      <c r="VHW19" s="106"/>
      <c r="VHX19" s="86">
        <f>VHQ19-VHV19</f>
        <v>30824.7</v>
      </c>
      <c r="VHY19" s="84">
        <v>5</v>
      </c>
      <c r="VHZ19" s="34" t="s">
        <v>169</v>
      </c>
      <c r="VIA19" s="35" t="s">
        <v>128</v>
      </c>
      <c r="VIB19" s="35" t="s">
        <v>170</v>
      </c>
      <c r="VIC19" s="35" t="s">
        <v>149</v>
      </c>
      <c r="VID19" s="33" t="s">
        <v>14</v>
      </c>
      <c r="VIE19" s="36">
        <v>44774</v>
      </c>
      <c r="VIF19" s="36">
        <v>44958</v>
      </c>
      <c r="VIG19" s="27">
        <v>33000</v>
      </c>
      <c r="VIH19" s="85">
        <f>VIG19*0.0287</f>
        <v>947.1</v>
      </c>
      <c r="VII19" s="81">
        <v>0</v>
      </c>
      <c r="VIJ19" s="81">
        <f>VIG19*3.04%</f>
        <v>1003.2</v>
      </c>
      <c r="VIK19" s="85">
        <v>225</v>
      </c>
      <c r="VIL19" s="105">
        <f>SUM(VIH19:VIK19)</f>
        <v>2175.3000000000002</v>
      </c>
      <c r="VIM19" s="106"/>
      <c r="VIN19" s="86">
        <f>VIG19-VIL19</f>
        <v>30824.7</v>
      </c>
      <c r="VIO19" s="84">
        <v>5</v>
      </c>
      <c r="VIP19" s="34" t="s">
        <v>169</v>
      </c>
      <c r="VIQ19" s="35" t="s">
        <v>128</v>
      </c>
      <c r="VIR19" s="35" t="s">
        <v>170</v>
      </c>
      <c r="VIS19" s="35" t="s">
        <v>149</v>
      </c>
      <c r="VIT19" s="33" t="s">
        <v>14</v>
      </c>
      <c r="VIU19" s="36">
        <v>44774</v>
      </c>
      <c r="VIV19" s="36">
        <v>44958</v>
      </c>
      <c r="VIW19" s="27">
        <v>33000</v>
      </c>
      <c r="VIX19" s="85">
        <f>VIW19*0.0287</f>
        <v>947.1</v>
      </c>
      <c r="VIY19" s="81">
        <v>0</v>
      </c>
      <c r="VIZ19" s="81">
        <f>VIW19*3.04%</f>
        <v>1003.2</v>
      </c>
      <c r="VJA19" s="85">
        <v>225</v>
      </c>
      <c r="VJB19" s="105">
        <f>SUM(VIX19:VJA19)</f>
        <v>2175.3000000000002</v>
      </c>
      <c r="VJC19" s="106"/>
      <c r="VJD19" s="86">
        <f>VIW19-VJB19</f>
        <v>30824.7</v>
      </c>
      <c r="VJE19" s="84">
        <v>5</v>
      </c>
      <c r="VJF19" s="34" t="s">
        <v>169</v>
      </c>
      <c r="VJG19" s="35" t="s">
        <v>128</v>
      </c>
      <c r="VJH19" s="35" t="s">
        <v>170</v>
      </c>
      <c r="VJI19" s="35" t="s">
        <v>149</v>
      </c>
      <c r="VJJ19" s="33" t="s">
        <v>14</v>
      </c>
      <c r="VJK19" s="36">
        <v>44774</v>
      </c>
      <c r="VJL19" s="36">
        <v>44958</v>
      </c>
      <c r="VJM19" s="27">
        <v>33000</v>
      </c>
      <c r="VJN19" s="85">
        <f>VJM19*0.0287</f>
        <v>947.1</v>
      </c>
      <c r="VJO19" s="81">
        <v>0</v>
      </c>
      <c r="VJP19" s="81">
        <f>VJM19*3.04%</f>
        <v>1003.2</v>
      </c>
      <c r="VJQ19" s="85">
        <v>225</v>
      </c>
      <c r="VJR19" s="105">
        <f>SUM(VJN19:VJQ19)</f>
        <v>2175.3000000000002</v>
      </c>
      <c r="VJS19" s="106"/>
      <c r="VJT19" s="86">
        <f>VJM19-VJR19</f>
        <v>30824.7</v>
      </c>
      <c r="VJU19" s="84">
        <v>5</v>
      </c>
      <c r="VJV19" s="34" t="s">
        <v>169</v>
      </c>
      <c r="VJW19" s="35" t="s">
        <v>128</v>
      </c>
      <c r="VJX19" s="35" t="s">
        <v>170</v>
      </c>
      <c r="VJY19" s="35" t="s">
        <v>149</v>
      </c>
      <c r="VJZ19" s="33" t="s">
        <v>14</v>
      </c>
      <c r="VKA19" s="36">
        <v>44774</v>
      </c>
      <c r="VKB19" s="36">
        <v>44958</v>
      </c>
      <c r="VKC19" s="27">
        <v>33000</v>
      </c>
      <c r="VKD19" s="85">
        <f>VKC19*0.0287</f>
        <v>947.1</v>
      </c>
      <c r="VKE19" s="81">
        <v>0</v>
      </c>
      <c r="VKF19" s="81">
        <f>VKC19*3.04%</f>
        <v>1003.2</v>
      </c>
      <c r="VKG19" s="85">
        <v>225</v>
      </c>
      <c r="VKH19" s="105">
        <f>SUM(VKD19:VKG19)</f>
        <v>2175.3000000000002</v>
      </c>
      <c r="VKI19" s="106"/>
      <c r="VKJ19" s="86">
        <f>VKC19-VKH19</f>
        <v>30824.7</v>
      </c>
      <c r="VKK19" s="84">
        <v>5</v>
      </c>
      <c r="VKL19" s="34" t="s">
        <v>169</v>
      </c>
      <c r="VKM19" s="35" t="s">
        <v>128</v>
      </c>
      <c r="VKN19" s="35" t="s">
        <v>170</v>
      </c>
      <c r="VKO19" s="35" t="s">
        <v>149</v>
      </c>
      <c r="VKP19" s="33" t="s">
        <v>14</v>
      </c>
      <c r="VKQ19" s="36">
        <v>44774</v>
      </c>
      <c r="VKR19" s="36">
        <v>44958</v>
      </c>
      <c r="VKS19" s="27">
        <v>33000</v>
      </c>
      <c r="VKT19" s="85">
        <f>VKS19*0.0287</f>
        <v>947.1</v>
      </c>
      <c r="VKU19" s="81">
        <v>0</v>
      </c>
      <c r="VKV19" s="81">
        <f>VKS19*3.04%</f>
        <v>1003.2</v>
      </c>
      <c r="VKW19" s="85">
        <v>225</v>
      </c>
      <c r="VKX19" s="105">
        <f>SUM(VKT19:VKW19)</f>
        <v>2175.3000000000002</v>
      </c>
      <c r="VKY19" s="106"/>
      <c r="VKZ19" s="86">
        <f>VKS19-VKX19</f>
        <v>30824.7</v>
      </c>
      <c r="VLA19" s="84">
        <v>5</v>
      </c>
      <c r="VLB19" s="34" t="s">
        <v>169</v>
      </c>
      <c r="VLC19" s="35" t="s">
        <v>128</v>
      </c>
      <c r="VLD19" s="35" t="s">
        <v>170</v>
      </c>
      <c r="VLE19" s="35" t="s">
        <v>149</v>
      </c>
      <c r="VLF19" s="33" t="s">
        <v>14</v>
      </c>
      <c r="VLG19" s="36">
        <v>44774</v>
      </c>
      <c r="VLH19" s="36">
        <v>44958</v>
      </c>
      <c r="VLI19" s="27">
        <v>33000</v>
      </c>
      <c r="VLJ19" s="85">
        <f>VLI19*0.0287</f>
        <v>947.1</v>
      </c>
      <c r="VLK19" s="81">
        <v>0</v>
      </c>
      <c r="VLL19" s="81">
        <f>VLI19*3.04%</f>
        <v>1003.2</v>
      </c>
      <c r="VLM19" s="85">
        <v>225</v>
      </c>
      <c r="VLN19" s="105">
        <f>SUM(VLJ19:VLM19)</f>
        <v>2175.3000000000002</v>
      </c>
      <c r="VLO19" s="106"/>
      <c r="VLP19" s="86">
        <f>VLI19-VLN19</f>
        <v>30824.7</v>
      </c>
      <c r="VLQ19" s="84">
        <v>5</v>
      </c>
      <c r="VLR19" s="34" t="s">
        <v>169</v>
      </c>
      <c r="VLS19" s="35" t="s">
        <v>128</v>
      </c>
      <c r="VLT19" s="35" t="s">
        <v>170</v>
      </c>
      <c r="VLU19" s="35" t="s">
        <v>149</v>
      </c>
      <c r="VLV19" s="33" t="s">
        <v>14</v>
      </c>
      <c r="VLW19" s="36">
        <v>44774</v>
      </c>
      <c r="VLX19" s="36">
        <v>44958</v>
      </c>
      <c r="VLY19" s="27">
        <v>33000</v>
      </c>
      <c r="VLZ19" s="85">
        <f>VLY19*0.0287</f>
        <v>947.1</v>
      </c>
      <c r="VMA19" s="81">
        <v>0</v>
      </c>
      <c r="VMB19" s="81">
        <f>VLY19*3.04%</f>
        <v>1003.2</v>
      </c>
      <c r="VMC19" s="85">
        <v>225</v>
      </c>
      <c r="VMD19" s="105">
        <f>SUM(VLZ19:VMC19)</f>
        <v>2175.3000000000002</v>
      </c>
      <c r="VME19" s="106"/>
      <c r="VMF19" s="86">
        <f>VLY19-VMD19</f>
        <v>30824.7</v>
      </c>
      <c r="VMG19" s="84">
        <v>5</v>
      </c>
      <c r="VMH19" s="34" t="s">
        <v>169</v>
      </c>
      <c r="VMI19" s="35" t="s">
        <v>128</v>
      </c>
      <c r="VMJ19" s="35" t="s">
        <v>170</v>
      </c>
      <c r="VMK19" s="35" t="s">
        <v>149</v>
      </c>
      <c r="VML19" s="33" t="s">
        <v>14</v>
      </c>
      <c r="VMM19" s="36">
        <v>44774</v>
      </c>
      <c r="VMN19" s="36">
        <v>44958</v>
      </c>
      <c r="VMO19" s="27">
        <v>33000</v>
      </c>
      <c r="VMP19" s="85">
        <f>VMO19*0.0287</f>
        <v>947.1</v>
      </c>
      <c r="VMQ19" s="81">
        <v>0</v>
      </c>
      <c r="VMR19" s="81">
        <f>VMO19*3.04%</f>
        <v>1003.2</v>
      </c>
      <c r="VMS19" s="85">
        <v>225</v>
      </c>
      <c r="VMT19" s="105">
        <f>SUM(VMP19:VMS19)</f>
        <v>2175.3000000000002</v>
      </c>
      <c r="VMU19" s="106"/>
      <c r="VMV19" s="86">
        <f>VMO19-VMT19</f>
        <v>30824.7</v>
      </c>
      <c r="VMW19" s="84">
        <v>5</v>
      </c>
      <c r="VMX19" s="34" t="s">
        <v>169</v>
      </c>
      <c r="VMY19" s="35" t="s">
        <v>128</v>
      </c>
      <c r="VMZ19" s="35" t="s">
        <v>170</v>
      </c>
      <c r="VNA19" s="35" t="s">
        <v>149</v>
      </c>
      <c r="VNB19" s="33" t="s">
        <v>14</v>
      </c>
      <c r="VNC19" s="36">
        <v>44774</v>
      </c>
      <c r="VND19" s="36">
        <v>44958</v>
      </c>
      <c r="VNE19" s="27">
        <v>33000</v>
      </c>
      <c r="VNF19" s="85">
        <f>VNE19*0.0287</f>
        <v>947.1</v>
      </c>
      <c r="VNG19" s="81">
        <v>0</v>
      </c>
      <c r="VNH19" s="81">
        <f>VNE19*3.04%</f>
        <v>1003.2</v>
      </c>
      <c r="VNI19" s="85">
        <v>225</v>
      </c>
      <c r="VNJ19" s="105">
        <f>SUM(VNF19:VNI19)</f>
        <v>2175.3000000000002</v>
      </c>
      <c r="VNK19" s="106"/>
      <c r="VNL19" s="86">
        <f>VNE19-VNJ19</f>
        <v>30824.7</v>
      </c>
      <c r="VNM19" s="84">
        <v>5</v>
      </c>
      <c r="VNN19" s="34" t="s">
        <v>169</v>
      </c>
      <c r="VNO19" s="35" t="s">
        <v>128</v>
      </c>
      <c r="VNP19" s="35" t="s">
        <v>170</v>
      </c>
      <c r="VNQ19" s="35" t="s">
        <v>149</v>
      </c>
      <c r="VNR19" s="33" t="s">
        <v>14</v>
      </c>
      <c r="VNS19" s="36">
        <v>44774</v>
      </c>
      <c r="VNT19" s="36">
        <v>44958</v>
      </c>
      <c r="VNU19" s="27">
        <v>33000</v>
      </c>
      <c r="VNV19" s="85">
        <f>VNU19*0.0287</f>
        <v>947.1</v>
      </c>
      <c r="VNW19" s="81">
        <v>0</v>
      </c>
      <c r="VNX19" s="81">
        <f>VNU19*3.04%</f>
        <v>1003.2</v>
      </c>
      <c r="VNY19" s="85">
        <v>225</v>
      </c>
      <c r="VNZ19" s="105">
        <f>SUM(VNV19:VNY19)</f>
        <v>2175.3000000000002</v>
      </c>
      <c r="VOA19" s="106"/>
      <c r="VOB19" s="86">
        <f>VNU19-VNZ19</f>
        <v>30824.7</v>
      </c>
      <c r="VOC19" s="84">
        <v>5</v>
      </c>
      <c r="VOD19" s="34" t="s">
        <v>169</v>
      </c>
      <c r="VOE19" s="35" t="s">
        <v>128</v>
      </c>
      <c r="VOF19" s="35" t="s">
        <v>170</v>
      </c>
      <c r="VOG19" s="35" t="s">
        <v>149</v>
      </c>
      <c r="VOH19" s="33" t="s">
        <v>14</v>
      </c>
      <c r="VOI19" s="36">
        <v>44774</v>
      </c>
      <c r="VOJ19" s="36">
        <v>44958</v>
      </c>
      <c r="VOK19" s="27">
        <v>33000</v>
      </c>
      <c r="VOL19" s="85">
        <f>VOK19*0.0287</f>
        <v>947.1</v>
      </c>
      <c r="VOM19" s="81">
        <v>0</v>
      </c>
      <c r="VON19" s="81">
        <f>VOK19*3.04%</f>
        <v>1003.2</v>
      </c>
      <c r="VOO19" s="85">
        <v>225</v>
      </c>
      <c r="VOP19" s="105">
        <f>SUM(VOL19:VOO19)</f>
        <v>2175.3000000000002</v>
      </c>
      <c r="VOQ19" s="106"/>
      <c r="VOR19" s="86">
        <f>VOK19-VOP19</f>
        <v>30824.7</v>
      </c>
      <c r="VOS19" s="84">
        <v>5</v>
      </c>
      <c r="VOT19" s="34" t="s">
        <v>169</v>
      </c>
      <c r="VOU19" s="35" t="s">
        <v>128</v>
      </c>
      <c r="VOV19" s="35" t="s">
        <v>170</v>
      </c>
      <c r="VOW19" s="35" t="s">
        <v>149</v>
      </c>
      <c r="VOX19" s="33" t="s">
        <v>14</v>
      </c>
      <c r="VOY19" s="36">
        <v>44774</v>
      </c>
      <c r="VOZ19" s="36">
        <v>44958</v>
      </c>
      <c r="VPA19" s="27">
        <v>33000</v>
      </c>
      <c r="VPB19" s="85">
        <f>VPA19*0.0287</f>
        <v>947.1</v>
      </c>
      <c r="VPC19" s="81">
        <v>0</v>
      </c>
      <c r="VPD19" s="81">
        <f>VPA19*3.04%</f>
        <v>1003.2</v>
      </c>
      <c r="VPE19" s="85">
        <v>225</v>
      </c>
      <c r="VPF19" s="105">
        <f>SUM(VPB19:VPE19)</f>
        <v>2175.3000000000002</v>
      </c>
      <c r="VPG19" s="106"/>
      <c r="VPH19" s="86">
        <f>VPA19-VPF19</f>
        <v>30824.7</v>
      </c>
      <c r="VPI19" s="84">
        <v>5</v>
      </c>
      <c r="VPJ19" s="34" t="s">
        <v>169</v>
      </c>
      <c r="VPK19" s="35" t="s">
        <v>128</v>
      </c>
      <c r="VPL19" s="35" t="s">
        <v>170</v>
      </c>
      <c r="VPM19" s="35" t="s">
        <v>149</v>
      </c>
      <c r="VPN19" s="33" t="s">
        <v>14</v>
      </c>
      <c r="VPO19" s="36">
        <v>44774</v>
      </c>
      <c r="VPP19" s="36">
        <v>44958</v>
      </c>
      <c r="VPQ19" s="27">
        <v>33000</v>
      </c>
      <c r="VPR19" s="85">
        <f>VPQ19*0.0287</f>
        <v>947.1</v>
      </c>
      <c r="VPS19" s="81">
        <v>0</v>
      </c>
      <c r="VPT19" s="81">
        <f>VPQ19*3.04%</f>
        <v>1003.2</v>
      </c>
      <c r="VPU19" s="85">
        <v>225</v>
      </c>
      <c r="VPV19" s="105">
        <f>SUM(VPR19:VPU19)</f>
        <v>2175.3000000000002</v>
      </c>
      <c r="VPW19" s="106"/>
      <c r="VPX19" s="86">
        <f>VPQ19-VPV19</f>
        <v>30824.7</v>
      </c>
      <c r="VPY19" s="84">
        <v>5</v>
      </c>
      <c r="VPZ19" s="34" t="s">
        <v>169</v>
      </c>
      <c r="VQA19" s="35" t="s">
        <v>128</v>
      </c>
      <c r="VQB19" s="35" t="s">
        <v>170</v>
      </c>
      <c r="VQC19" s="35" t="s">
        <v>149</v>
      </c>
      <c r="VQD19" s="33" t="s">
        <v>14</v>
      </c>
      <c r="VQE19" s="36">
        <v>44774</v>
      </c>
      <c r="VQF19" s="36">
        <v>44958</v>
      </c>
      <c r="VQG19" s="27">
        <v>33000</v>
      </c>
      <c r="VQH19" s="85">
        <f>VQG19*0.0287</f>
        <v>947.1</v>
      </c>
      <c r="VQI19" s="81">
        <v>0</v>
      </c>
      <c r="VQJ19" s="81">
        <f>VQG19*3.04%</f>
        <v>1003.2</v>
      </c>
      <c r="VQK19" s="85">
        <v>225</v>
      </c>
      <c r="VQL19" s="105">
        <f>SUM(VQH19:VQK19)</f>
        <v>2175.3000000000002</v>
      </c>
      <c r="VQM19" s="106"/>
      <c r="VQN19" s="86">
        <f>VQG19-VQL19</f>
        <v>30824.7</v>
      </c>
      <c r="VQO19" s="84">
        <v>5</v>
      </c>
      <c r="VQP19" s="34" t="s">
        <v>169</v>
      </c>
      <c r="VQQ19" s="35" t="s">
        <v>128</v>
      </c>
      <c r="VQR19" s="35" t="s">
        <v>170</v>
      </c>
      <c r="VQS19" s="35" t="s">
        <v>149</v>
      </c>
      <c r="VQT19" s="33" t="s">
        <v>14</v>
      </c>
      <c r="VQU19" s="36">
        <v>44774</v>
      </c>
      <c r="VQV19" s="36">
        <v>44958</v>
      </c>
      <c r="VQW19" s="27">
        <v>33000</v>
      </c>
      <c r="VQX19" s="85">
        <f>VQW19*0.0287</f>
        <v>947.1</v>
      </c>
      <c r="VQY19" s="81">
        <v>0</v>
      </c>
      <c r="VQZ19" s="81">
        <f>VQW19*3.04%</f>
        <v>1003.2</v>
      </c>
      <c r="VRA19" s="85">
        <v>225</v>
      </c>
      <c r="VRB19" s="105">
        <f>SUM(VQX19:VRA19)</f>
        <v>2175.3000000000002</v>
      </c>
      <c r="VRC19" s="106"/>
      <c r="VRD19" s="86">
        <f>VQW19-VRB19</f>
        <v>30824.7</v>
      </c>
      <c r="VRE19" s="84">
        <v>5</v>
      </c>
      <c r="VRF19" s="34" t="s">
        <v>169</v>
      </c>
      <c r="VRG19" s="35" t="s">
        <v>128</v>
      </c>
      <c r="VRH19" s="35" t="s">
        <v>170</v>
      </c>
      <c r="VRI19" s="35" t="s">
        <v>149</v>
      </c>
      <c r="VRJ19" s="33" t="s">
        <v>14</v>
      </c>
      <c r="VRK19" s="36">
        <v>44774</v>
      </c>
      <c r="VRL19" s="36">
        <v>44958</v>
      </c>
      <c r="VRM19" s="27">
        <v>33000</v>
      </c>
      <c r="VRN19" s="85">
        <f>VRM19*0.0287</f>
        <v>947.1</v>
      </c>
      <c r="VRO19" s="81">
        <v>0</v>
      </c>
      <c r="VRP19" s="81">
        <f>VRM19*3.04%</f>
        <v>1003.2</v>
      </c>
      <c r="VRQ19" s="85">
        <v>225</v>
      </c>
      <c r="VRR19" s="105">
        <f>SUM(VRN19:VRQ19)</f>
        <v>2175.3000000000002</v>
      </c>
      <c r="VRS19" s="106"/>
      <c r="VRT19" s="86">
        <f>VRM19-VRR19</f>
        <v>30824.7</v>
      </c>
      <c r="VRU19" s="84">
        <v>5</v>
      </c>
      <c r="VRV19" s="34" t="s">
        <v>169</v>
      </c>
      <c r="VRW19" s="35" t="s">
        <v>128</v>
      </c>
      <c r="VRX19" s="35" t="s">
        <v>170</v>
      </c>
      <c r="VRY19" s="35" t="s">
        <v>149</v>
      </c>
      <c r="VRZ19" s="33" t="s">
        <v>14</v>
      </c>
      <c r="VSA19" s="36">
        <v>44774</v>
      </c>
      <c r="VSB19" s="36">
        <v>44958</v>
      </c>
      <c r="VSC19" s="27">
        <v>33000</v>
      </c>
      <c r="VSD19" s="85">
        <f>VSC19*0.0287</f>
        <v>947.1</v>
      </c>
      <c r="VSE19" s="81">
        <v>0</v>
      </c>
      <c r="VSF19" s="81">
        <f>VSC19*3.04%</f>
        <v>1003.2</v>
      </c>
      <c r="VSG19" s="85">
        <v>225</v>
      </c>
      <c r="VSH19" s="105">
        <f>SUM(VSD19:VSG19)</f>
        <v>2175.3000000000002</v>
      </c>
      <c r="VSI19" s="106"/>
      <c r="VSJ19" s="86">
        <f>VSC19-VSH19</f>
        <v>30824.7</v>
      </c>
      <c r="VSK19" s="84">
        <v>5</v>
      </c>
      <c r="VSL19" s="34" t="s">
        <v>169</v>
      </c>
      <c r="VSM19" s="35" t="s">
        <v>128</v>
      </c>
      <c r="VSN19" s="35" t="s">
        <v>170</v>
      </c>
      <c r="VSO19" s="35" t="s">
        <v>149</v>
      </c>
      <c r="VSP19" s="33" t="s">
        <v>14</v>
      </c>
      <c r="VSQ19" s="36">
        <v>44774</v>
      </c>
      <c r="VSR19" s="36">
        <v>44958</v>
      </c>
      <c r="VSS19" s="27">
        <v>33000</v>
      </c>
      <c r="VST19" s="85">
        <f>VSS19*0.0287</f>
        <v>947.1</v>
      </c>
      <c r="VSU19" s="81">
        <v>0</v>
      </c>
      <c r="VSV19" s="81">
        <f>VSS19*3.04%</f>
        <v>1003.2</v>
      </c>
      <c r="VSW19" s="85">
        <v>225</v>
      </c>
      <c r="VSX19" s="105">
        <f>SUM(VST19:VSW19)</f>
        <v>2175.3000000000002</v>
      </c>
      <c r="VSY19" s="106"/>
      <c r="VSZ19" s="86">
        <f>VSS19-VSX19</f>
        <v>30824.7</v>
      </c>
      <c r="VTA19" s="84">
        <v>5</v>
      </c>
      <c r="VTB19" s="34" t="s">
        <v>169</v>
      </c>
      <c r="VTC19" s="35" t="s">
        <v>128</v>
      </c>
      <c r="VTD19" s="35" t="s">
        <v>170</v>
      </c>
      <c r="VTE19" s="35" t="s">
        <v>149</v>
      </c>
      <c r="VTF19" s="33" t="s">
        <v>14</v>
      </c>
      <c r="VTG19" s="36">
        <v>44774</v>
      </c>
      <c r="VTH19" s="36">
        <v>44958</v>
      </c>
      <c r="VTI19" s="27">
        <v>33000</v>
      </c>
      <c r="VTJ19" s="85">
        <f>VTI19*0.0287</f>
        <v>947.1</v>
      </c>
      <c r="VTK19" s="81">
        <v>0</v>
      </c>
      <c r="VTL19" s="81">
        <f>VTI19*3.04%</f>
        <v>1003.2</v>
      </c>
      <c r="VTM19" s="85">
        <v>225</v>
      </c>
      <c r="VTN19" s="105">
        <f>SUM(VTJ19:VTM19)</f>
        <v>2175.3000000000002</v>
      </c>
      <c r="VTO19" s="106"/>
      <c r="VTP19" s="86">
        <f>VTI19-VTN19</f>
        <v>30824.7</v>
      </c>
      <c r="VTQ19" s="84">
        <v>5</v>
      </c>
      <c r="VTR19" s="34" t="s">
        <v>169</v>
      </c>
      <c r="VTS19" s="35" t="s">
        <v>128</v>
      </c>
      <c r="VTT19" s="35" t="s">
        <v>170</v>
      </c>
      <c r="VTU19" s="35" t="s">
        <v>149</v>
      </c>
      <c r="VTV19" s="33" t="s">
        <v>14</v>
      </c>
      <c r="VTW19" s="36">
        <v>44774</v>
      </c>
      <c r="VTX19" s="36">
        <v>44958</v>
      </c>
      <c r="VTY19" s="27">
        <v>33000</v>
      </c>
      <c r="VTZ19" s="85">
        <f>VTY19*0.0287</f>
        <v>947.1</v>
      </c>
      <c r="VUA19" s="81">
        <v>0</v>
      </c>
      <c r="VUB19" s="81">
        <f>VTY19*3.04%</f>
        <v>1003.2</v>
      </c>
      <c r="VUC19" s="85">
        <v>225</v>
      </c>
      <c r="VUD19" s="105">
        <f>SUM(VTZ19:VUC19)</f>
        <v>2175.3000000000002</v>
      </c>
      <c r="VUE19" s="106"/>
      <c r="VUF19" s="86">
        <f>VTY19-VUD19</f>
        <v>30824.7</v>
      </c>
      <c r="VUG19" s="84">
        <v>5</v>
      </c>
      <c r="VUH19" s="34" t="s">
        <v>169</v>
      </c>
      <c r="VUI19" s="35" t="s">
        <v>128</v>
      </c>
      <c r="VUJ19" s="35" t="s">
        <v>170</v>
      </c>
      <c r="VUK19" s="35" t="s">
        <v>149</v>
      </c>
      <c r="VUL19" s="33" t="s">
        <v>14</v>
      </c>
      <c r="VUM19" s="36">
        <v>44774</v>
      </c>
      <c r="VUN19" s="36">
        <v>44958</v>
      </c>
      <c r="VUO19" s="27">
        <v>33000</v>
      </c>
      <c r="VUP19" s="85">
        <f>VUO19*0.0287</f>
        <v>947.1</v>
      </c>
      <c r="VUQ19" s="81">
        <v>0</v>
      </c>
      <c r="VUR19" s="81">
        <f>VUO19*3.04%</f>
        <v>1003.2</v>
      </c>
      <c r="VUS19" s="85">
        <v>225</v>
      </c>
      <c r="VUT19" s="105">
        <f>SUM(VUP19:VUS19)</f>
        <v>2175.3000000000002</v>
      </c>
      <c r="VUU19" s="106"/>
      <c r="VUV19" s="86">
        <f>VUO19-VUT19</f>
        <v>30824.7</v>
      </c>
      <c r="VUW19" s="84">
        <v>5</v>
      </c>
      <c r="VUX19" s="34" t="s">
        <v>169</v>
      </c>
      <c r="VUY19" s="35" t="s">
        <v>128</v>
      </c>
      <c r="VUZ19" s="35" t="s">
        <v>170</v>
      </c>
      <c r="VVA19" s="35" t="s">
        <v>149</v>
      </c>
      <c r="VVB19" s="33" t="s">
        <v>14</v>
      </c>
      <c r="VVC19" s="36">
        <v>44774</v>
      </c>
      <c r="VVD19" s="36">
        <v>44958</v>
      </c>
      <c r="VVE19" s="27">
        <v>33000</v>
      </c>
      <c r="VVF19" s="85">
        <f>VVE19*0.0287</f>
        <v>947.1</v>
      </c>
      <c r="VVG19" s="81">
        <v>0</v>
      </c>
      <c r="VVH19" s="81">
        <f>VVE19*3.04%</f>
        <v>1003.2</v>
      </c>
      <c r="VVI19" s="85">
        <v>225</v>
      </c>
      <c r="VVJ19" s="105">
        <f>SUM(VVF19:VVI19)</f>
        <v>2175.3000000000002</v>
      </c>
      <c r="VVK19" s="106"/>
      <c r="VVL19" s="86">
        <f>VVE19-VVJ19</f>
        <v>30824.7</v>
      </c>
      <c r="VVM19" s="84">
        <v>5</v>
      </c>
      <c r="VVN19" s="34" t="s">
        <v>169</v>
      </c>
      <c r="VVO19" s="35" t="s">
        <v>128</v>
      </c>
      <c r="VVP19" s="35" t="s">
        <v>170</v>
      </c>
      <c r="VVQ19" s="35" t="s">
        <v>149</v>
      </c>
      <c r="VVR19" s="33" t="s">
        <v>14</v>
      </c>
      <c r="VVS19" s="36">
        <v>44774</v>
      </c>
      <c r="VVT19" s="36">
        <v>44958</v>
      </c>
      <c r="VVU19" s="27">
        <v>33000</v>
      </c>
      <c r="VVV19" s="85">
        <f>VVU19*0.0287</f>
        <v>947.1</v>
      </c>
      <c r="VVW19" s="81">
        <v>0</v>
      </c>
      <c r="VVX19" s="81">
        <f>VVU19*3.04%</f>
        <v>1003.2</v>
      </c>
      <c r="VVY19" s="85">
        <v>225</v>
      </c>
      <c r="VVZ19" s="105">
        <f>SUM(VVV19:VVY19)</f>
        <v>2175.3000000000002</v>
      </c>
      <c r="VWA19" s="106"/>
      <c r="VWB19" s="86">
        <f>VVU19-VVZ19</f>
        <v>30824.7</v>
      </c>
      <c r="VWC19" s="84">
        <v>5</v>
      </c>
      <c r="VWD19" s="34" t="s">
        <v>169</v>
      </c>
      <c r="VWE19" s="35" t="s">
        <v>128</v>
      </c>
      <c r="VWF19" s="35" t="s">
        <v>170</v>
      </c>
      <c r="VWG19" s="35" t="s">
        <v>149</v>
      </c>
      <c r="VWH19" s="33" t="s">
        <v>14</v>
      </c>
      <c r="VWI19" s="36">
        <v>44774</v>
      </c>
      <c r="VWJ19" s="36">
        <v>44958</v>
      </c>
      <c r="VWK19" s="27">
        <v>33000</v>
      </c>
      <c r="VWL19" s="85">
        <f>VWK19*0.0287</f>
        <v>947.1</v>
      </c>
      <c r="VWM19" s="81">
        <v>0</v>
      </c>
      <c r="VWN19" s="81">
        <f>VWK19*3.04%</f>
        <v>1003.2</v>
      </c>
      <c r="VWO19" s="85">
        <v>225</v>
      </c>
      <c r="VWP19" s="105">
        <f>SUM(VWL19:VWO19)</f>
        <v>2175.3000000000002</v>
      </c>
      <c r="VWQ19" s="106"/>
      <c r="VWR19" s="86">
        <f>VWK19-VWP19</f>
        <v>30824.7</v>
      </c>
      <c r="VWS19" s="84">
        <v>5</v>
      </c>
      <c r="VWT19" s="34" t="s">
        <v>169</v>
      </c>
      <c r="VWU19" s="35" t="s">
        <v>128</v>
      </c>
      <c r="VWV19" s="35" t="s">
        <v>170</v>
      </c>
      <c r="VWW19" s="35" t="s">
        <v>149</v>
      </c>
      <c r="VWX19" s="33" t="s">
        <v>14</v>
      </c>
      <c r="VWY19" s="36">
        <v>44774</v>
      </c>
      <c r="VWZ19" s="36">
        <v>44958</v>
      </c>
      <c r="VXA19" s="27">
        <v>33000</v>
      </c>
      <c r="VXB19" s="85">
        <f>VXA19*0.0287</f>
        <v>947.1</v>
      </c>
      <c r="VXC19" s="81">
        <v>0</v>
      </c>
      <c r="VXD19" s="81">
        <f>VXA19*3.04%</f>
        <v>1003.2</v>
      </c>
      <c r="VXE19" s="85">
        <v>225</v>
      </c>
      <c r="VXF19" s="105">
        <f>SUM(VXB19:VXE19)</f>
        <v>2175.3000000000002</v>
      </c>
      <c r="VXG19" s="106"/>
      <c r="VXH19" s="86">
        <f>VXA19-VXF19</f>
        <v>30824.7</v>
      </c>
      <c r="VXI19" s="84">
        <v>5</v>
      </c>
      <c r="VXJ19" s="34" t="s">
        <v>169</v>
      </c>
      <c r="VXK19" s="35" t="s">
        <v>128</v>
      </c>
      <c r="VXL19" s="35" t="s">
        <v>170</v>
      </c>
      <c r="VXM19" s="35" t="s">
        <v>149</v>
      </c>
      <c r="VXN19" s="33" t="s">
        <v>14</v>
      </c>
      <c r="VXO19" s="36">
        <v>44774</v>
      </c>
      <c r="VXP19" s="36">
        <v>44958</v>
      </c>
      <c r="VXQ19" s="27">
        <v>33000</v>
      </c>
      <c r="VXR19" s="85">
        <f>VXQ19*0.0287</f>
        <v>947.1</v>
      </c>
      <c r="VXS19" s="81">
        <v>0</v>
      </c>
      <c r="VXT19" s="81">
        <f>VXQ19*3.04%</f>
        <v>1003.2</v>
      </c>
      <c r="VXU19" s="85">
        <v>225</v>
      </c>
      <c r="VXV19" s="105">
        <f>SUM(VXR19:VXU19)</f>
        <v>2175.3000000000002</v>
      </c>
      <c r="VXW19" s="106"/>
      <c r="VXX19" s="86">
        <f>VXQ19-VXV19</f>
        <v>30824.7</v>
      </c>
      <c r="VXY19" s="84">
        <v>5</v>
      </c>
      <c r="VXZ19" s="34" t="s">
        <v>169</v>
      </c>
      <c r="VYA19" s="35" t="s">
        <v>128</v>
      </c>
      <c r="VYB19" s="35" t="s">
        <v>170</v>
      </c>
      <c r="VYC19" s="35" t="s">
        <v>149</v>
      </c>
      <c r="VYD19" s="33" t="s">
        <v>14</v>
      </c>
      <c r="VYE19" s="36">
        <v>44774</v>
      </c>
      <c r="VYF19" s="36">
        <v>44958</v>
      </c>
      <c r="VYG19" s="27">
        <v>33000</v>
      </c>
      <c r="VYH19" s="85">
        <f>VYG19*0.0287</f>
        <v>947.1</v>
      </c>
      <c r="VYI19" s="81">
        <v>0</v>
      </c>
      <c r="VYJ19" s="81">
        <f>VYG19*3.04%</f>
        <v>1003.2</v>
      </c>
      <c r="VYK19" s="85">
        <v>225</v>
      </c>
      <c r="VYL19" s="105">
        <f>SUM(VYH19:VYK19)</f>
        <v>2175.3000000000002</v>
      </c>
      <c r="VYM19" s="106"/>
      <c r="VYN19" s="86">
        <f>VYG19-VYL19</f>
        <v>30824.7</v>
      </c>
      <c r="VYO19" s="84">
        <v>5</v>
      </c>
      <c r="VYP19" s="34" t="s">
        <v>169</v>
      </c>
      <c r="VYQ19" s="35" t="s">
        <v>128</v>
      </c>
      <c r="VYR19" s="35" t="s">
        <v>170</v>
      </c>
      <c r="VYS19" s="35" t="s">
        <v>149</v>
      </c>
      <c r="VYT19" s="33" t="s">
        <v>14</v>
      </c>
      <c r="VYU19" s="36">
        <v>44774</v>
      </c>
      <c r="VYV19" s="36">
        <v>44958</v>
      </c>
      <c r="VYW19" s="27">
        <v>33000</v>
      </c>
      <c r="VYX19" s="85">
        <f>VYW19*0.0287</f>
        <v>947.1</v>
      </c>
      <c r="VYY19" s="81">
        <v>0</v>
      </c>
      <c r="VYZ19" s="81">
        <f>VYW19*3.04%</f>
        <v>1003.2</v>
      </c>
      <c r="VZA19" s="85">
        <v>225</v>
      </c>
      <c r="VZB19" s="105">
        <f>SUM(VYX19:VZA19)</f>
        <v>2175.3000000000002</v>
      </c>
      <c r="VZC19" s="106"/>
      <c r="VZD19" s="86">
        <f>VYW19-VZB19</f>
        <v>30824.7</v>
      </c>
      <c r="VZE19" s="84">
        <v>5</v>
      </c>
      <c r="VZF19" s="34" t="s">
        <v>169</v>
      </c>
      <c r="VZG19" s="35" t="s">
        <v>128</v>
      </c>
      <c r="VZH19" s="35" t="s">
        <v>170</v>
      </c>
      <c r="VZI19" s="35" t="s">
        <v>149</v>
      </c>
      <c r="VZJ19" s="33" t="s">
        <v>14</v>
      </c>
      <c r="VZK19" s="36">
        <v>44774</v>
      </c>
      <c r="VZL19" s="36">
        <v>44958</v>
      </c>
      <c r="VZM19" s="27">
        <v>33000</v>
      </c>
      <c r="VZN19" s="85">
        <f>VZM19*0.0287</f>
        <v>947.1</v>
      </c>
      <c r="VZO19" s="81">
        <v>0</v>
      </c>
      <c r="VZP19" s="81">
        <f>VZM19*3.04%</f>
        <v>1003.2</v>
      </c>
      <c r="VZQ19" s="85">
        <v>225</v>
      </c>
      <c r="VZR19" s="105">
        <f>SUM(VZN19:VZQ19)</f>
        <v>2175.3000000000002</v>
      </c>
      <c r="VZS19" s="106"/>
      <c r="VZT19" s="86">
        <f>VZM19-VZR19</f>
        <v>30824.7</v>
      </c>
      <c r="VZU19" s="84">
        <v>5</v>
      </c>
      <c r="VZV19" s="34" t="s">
        <v>169</v>
      </c>
      <c r="VZW19" s="35" t="s">
        <v>128</v>
      </c>
      <c r="VZX19" s="35" t="s">
        <v>170</v>
      </c>
      <c r="VZY19" s="35" t="s">
        <v>149</v>
      </c>
      <c r="VZZ19" s="33" t="s">
        <v>14</v>
      </c>
      <c r="WAA19" s="36">
        <v>44774</v>
      </c>
      <c r="WAB19" s="36">
        <v>44958</v>
      </c>
      <c r="WAC19" s="27">
        <v>33000</v>
      </c>
      <c r="WAD19" s="85">
        <f>WAC19*0.0287</f>
        <v>947.1</v>
      </c>
      <c r="WAE19" s="81">
        <v>0</v>
      </c>
      <c r="WAF19" s="81">
        <f>WAC19*3.04%</f>
        <v>1003.2</v>
      </c>
      <c r="WAG19" s="85">
        <v>225</v>
      </c>
      <c r="WAH19" s="105">
        <f>SUM(WAD19:WAG19)</f>
        <v>2175.3000000000002</v>
      </c>
      <c r="WAI19" s="106"/>
      <c r="WAJ19" s="86">
        <f>WAC19-WAH19</f>
        <v>30824.7</v>
      </c>
      <c r="WAK19" s="84">
        <v>5</v>
      </c>
      <c r="WAL19" s="34" t="s">
        <v>169</v>
      </c>
      <c r="WAM19" s="35" t="s">
        <v>128</v>
      </c>
      <c r="WAN19" s="35" t="s">
        <v>170</v>
      </c>
      <c r="WAO19" s="35" t="s">
        <v>149</v>
      </c>
      <c r="WAP19" s="33" t="s">
        <v>14</v>
      </c>
      <c r="WAQ19" s="36">
        <v>44774</v>
      </c>
      <c r="WAR19" s="36">
        <v>44958</v>
      </c>
      <c r="WAS19" s="27">
        <v>33000</v>
      </c>
      <c r="WAT19" s="85">
        <f>WAS19*0.0287</f>
        <v>947.1</v>
      </c>
      <c r="WAU19" s="81">
        <v>0</v>
      </c>
      <c r="WAV19" s="81">
        <f>WAS19*3.04%</f>
        <v>1003.2</v>
      </c>
      <c r="WAW19" s="85">
        <v>225</v>
      </c>
      <c r="WAX19" s="105">
        <f>SUM(WAT19:WAW19)</f>
        <v>2175.3000000000002</v>
      </c>
      <c r="WAY19" s="106"/>
      <c r="WAZ19" s="86">
        <f>WAS19-WAX19</f>
        <v>30824.7</v>
      </c>
      <c r="WBA19" s="84">
        <v>5</v>
      </c>
      <c r="WBB19" s="34" t="s">
        <v>169</v>
      </c>
      <c r="WBC19" s="35" t="s">
        <v>128</v>
      </c>
      <c r="WBD19" s="35" t="s">
        <v>170</v>
      </c>
      <c r="WBE19" s="35" t="s">
        <v>149</v>
      </c>
      <c r="WBF19" s="33" t="s">
        <v>14</v>
      </c>
      <c r="WBG19" s="36">
        <v>44774</v>
      </c>
      <c r="WBH19" s="36">
        <v>44958</v>
      </c>
      <c r="WBI19" s="27">
        <v>33000</v>
      </c>
      <c r="WBJ19" s="85">
        <f>WBI19*0.0287</f>
        <v>947.1</v>
      </c>
      <c r="WBK19" s="81">
        <v>0</v>
      </c>
      <c r="WBL19" s="81">
        <f>WBI19*3.04%</f>
        <v>1003.2</v>
      </c>
      <c r="WBM19" s="85">
        <v>225</v>
      </c>
      <c r="WBN19" s="105">
        <f>SUM(WBJ19:WBM19)</f>
        <v>2175.3000000000002</v>
      </c>
      <c r="WBO19" s="106"/>
      <c r="WBP19" s="86">
        <f>WBI19-WBN19</f>
        <v>30824.7</v>
      </c>
      <c r="WBQ19" s="84">
        <v>5</v>
      </c>
      <c r="WBR19" s="34" t="s">
        <v>169</v>
      </c>
      <c r="WBS19" s="35" t="s">
        <v>128</v>
      </c>
      <c r="WBT19" s="35" t="s">
        <v>170</v>
      </c>
      <c r="WBU19" s="35" t="s">
        <v>149</v>
      </c>
      <c r="WBV19" s="33" t="s">
        <v>14</v>
      </c>
      <c r="WBW19" s="36">
        <v>44774</v>
      </c>
      <c r="WBX19" s="36">
        <v>44958</v>
      </c>
      <c r="WBY19" s="27">
        <v>33000</v>
      </c>
      <c r="WBZ19" s="85">
        <f>WBY19*0.0287</f>
        <v>947.1</v>
      </c>
      <c r="WCA19" s="81">
        <v>0</v>
      </c>
      <c r="WCB19" s="81">
        <f>WBY19*3.04%</f>
        <v>1003.2</v>
      </c>
      <c r="WCC19" s="85">
        <v>225</v>
      </c>
      <c r="WCD19" s="105">
        <f>SUM(WBZ19:WCC19)</f>
        <v>2175.3000000000002</v>
      </c>
      <c r="WCE19" s="106"/>
      <c r="WCF19" s="86">
        <f>WBY19-WCD19</f>
        <v>30824.7</v>
      </c>
      <c r="WCG19" s="84">
        <v>5</v>
      </c>
      <c r="WCH19" s="34" t="s">
        <v>169</v>
      </c>
      <c r="WCI19" s="35" t="s">
        <v>128</v>
      </c>
      <c r="WCJ19" s="35" t="s">
        <v>170</v>
      </c>
      <c r="WCK19" s="35" t="s">
        <v>149</v>
      </c>
      <c r="WCL19" s="33" t="s">
        <v>14</v>
      </c>
      <c r="WCM19" s="36">
        <v>44774</v>
      </c>
      <c r="WCN19" s="36">
        <v>44958</v>
      </c>
      <c r="WCO19" s="27">
        <v>33000</v>
      </c>
      <c r="WCP19" s="85">
        <f>WCO19*0.0287</f>
        <v>947.1</v>
      </c>
      <c r="WCQ19" s="81">
        <v>0</v>
      </c>
      <c r="WCR19" s="81">
        <f>WCO19*3.04%</f>
        <v>1003.2</v>
      </c>
      <c r="WCS19" s="85">
        <v>225</v>
      </c>
      <c r="WCT19" s="105">
        <f>SUM(WCP19:WCS19)</f>
        <v>2175.3000000000002</v>
      </c>
      <c r="WCU19" s="106"/>
      <c r="WCV19" s="86">
        <f>WCO19-WCT19</f>
        <v>30824.7</v>
      </c>
      <c r="WCW19" s="84">
        <v>5</v>
      </c>
      <c r="WCX19" s="34" t="s">
        <v>169</v>
      </c>
      <c r="WCY19" s="35" t="s">
        <v>128</v>
      </c>
      <c r="WCZ19" s="35" t="s">
        <v>170</v>
      </c>
      <c r="WDA19" s="35" t="s">
        <v>149</v>
      </c>
      <c r="WDB19" s="33" t="s">
        <v>14</v>
      </c>
      <c r="WDC19" s="36">
        <v>44774</v>
      </c>
      <c r="WDD19" s="36">
        <v>44958</v>
      </c>
      <c r="WDE19" s="27">
        <v>33000</v>
      </c>
      <c r="WDF19" s="85">
        <f>WDE19*0.0287</f>
        <v>947.1</v>
      </c>
      <c r="WDG19" s="81">
        <v>0</v>
      </c>
      <c r="WDH19" s="81">
        <f>WDE19*3.04%</f>
        <v>1003.2</v>
      </c>
      <c r="WDI19" s="85">
        <v>225</v>
      </c>
      <c r="WDJ19" s="105">
        <f>SUM(WDF19:WDI19)</f>
        <v>2175.3000000000002</v>
      </c>
      <c r="WDK19" s="106"/>
      <c r="WDL19" s="86">
        <f>WDE19-WDJ19</f>
        <v>30824.7</v>
      </c>
      <c r="WDM19" s="84">
        <v>5</v>
      </c>
      <c r="WDN19" s="34" t="s">
        <v>169</v>
      </c>
      <c r="WDO19" s="35" t="s">
        <v>128</v>
      </c>
      <c r="WDP19" s="35" t="s">
        <v>170</v>
      </c>
      <c r="WDQ19" s="35" t="s">
        <v>149</v>
      </c>
      <c r="WDR19" s="33" t="s">
        <v>14</v>
      </c>
      <c r="WDS19" s="36">
        <v>44774</v>
      </c>
      <c r="WDT19" s="36">
        <v>44958</v>
      </c>
      <c r="WDU19" s="27">
        <v>33000</v>
      </c>
      <c r="WDV19" s="85">
        <f>WDU19*0.0287</f>
        <v>947.1</v>
      </c>
      <c r="WDW19" s="81">
        <v>0</v>
      </c>
      <c r="WDX19" s="81">
        <f>WDU19*3.04%</f>
        <v>1003.2</v>
      </c>
      <c r="WDY19" s="85">
        <v>225</v>
      </c>
      <c r="WDZ19" s="105">
        <f>SUM(WDV19:WDY19)</f>
        <v>2175.3000000000002</v>
      </c>
      <c r="WEA19" s="106"/>
      <c r="WEB19" s="86">
        <f>WDU19-WDZ19</f>
        <v>30824.7</v>
      </c>
      <c r="WEC19" s="84">
        <v>5</v>
      </c>
      <c r="WED19" s="34" t="s">
        <v>169</v>
      </c>
      <c r="WEE19" s="35" t="s">
        <v>128</v>
      </c>
      <c r="WEF19" s="35" t="s">
        <v>170</v>
      </c>
      <c r="WEG19" s="35" t="s">
        <v>149</v>
      </c>
      <c r="WEH19" s="33" t="s">
        <v>14</v>
      </c>
      <c r="WEI19" s="36">
        <v>44774</v>
      </c>
      <c r="WEJ19" s="36">
        <v>44958</v>
      </c>
      <c r="WEK19" s="27">
        <v>33000</v>
      </c>
      <c r="WEL19" s="85">
        <f>WEK19*0.0287</f>
        <v>947.1</v>
      </c>
      <c r="WEM19" s="81">
        <v>0</v>
      </c>
      <c r="WEN19" s="81">
        <f>WEK19*3.04%</f>
        <v>1003.2</v>
      </c>
      <c r="WEO19" s="85">
        <v>225</v>
      </c>
      <c r="WEP19" s="105">
        <f>SUM(WEL19:WEO19)</f>
        <v>2175.3000000000002</v>
      </c>
      <c r="WEQ19" s="106"/>
      <c r="WER19" s="86">
        <f>WEK19-WEP19</f>
        <v>30824.7</v>
      </c>
      <c r="WES19" s="84">
        <v>5</v>
      </c>
      <c r="WET19" s="34" t="s">
        <v>169</v>
      </c>
      <c r="WEU19" s="35" t="s">
        <v>128</v>
      </c>
      <c r="WEV19" s="35" t="s">
        <v>170</v>
      </c>
      <c r="WEW19" s="35" t="s">
        <v>149</v>
      </c>
      <c r="WEX19" s="33" t="s">
        <v>14</v>
      </c>
      <c r="WEY19" s="36">
        <v>44774</v>
      </c>
      <c r="WEZ19" s="36">
        <v>44958</v>
      </c>
      <c r="WFA19" s="27">
        <v>33000</v>
      </c>
      <c r="WFB19" s="85">
        <f>WFA19*0.0287</f>
        <v>947.1</v>
      </c>
      <c r="WFC19" s="81">
        <v>0</v>
      </c>
      <c r="WFD19" s="81">
        <f>WFA19*3.04%</f>
        <v>1003.2</v>
      </c>
      <c r="WFE19" s="85">
        <v>225</v>
      </c>
      <c r="WFF19" s="105">
        <f>SUM(WFB19:WFE19)</f>
        <v>2175.3000000000002</v>
      </c>
      <c r="WFG19" s="106"/>
      <c r="WFH19" s="86">
        <f>WFA19-WFF19</f>
        <v>30824.7</v>
      </c>
      <c r="WFI19" s="84">
        <v>5</v>
      </c>
      <c r="WFJ19" s="34" t="s">
        <v>169</v>
      </c>
      <c r="WFK19" s="35" t="s">
        <v>128</v>
      </c>
      <c r="WFL19" s="35" t="s">
        <v>170</v>
      </c>
      <c r="WFM19" s="35" t="s">
        <v>149</v>
      </c>
      <c r="WFN19" s="33" t="s">
        <v>14</v>
      </c>
      <c r="WFO19" s="36">
        <v>44774</v>
      </c>
      <c r="WFP19" s="36">
        <v>44958</v>
      </c>
      <c r="WFQ19" s="27">
        <v>33000</v>
      </c>
      <c r="WFR19" s="85">
        <f>WFQ19*0.0287</f>
        <v>947.1</v>
      </c>
      <c r="WFS19" s="81">
        <v>0</v>
      </c>
      <c r="WFT19" s="81">
        <f>WFQ19*3.04%</f>
        <v>1003.2</v>
      </c>
      <c r="WFU19" s="85">
        <v>225</v>
      </c>
      <c r="WFV19" s="105">
        <f>SUM(WFR19:WFU19)</f>
        <v>2175.3000000000002</v>
      </c>
      <c r="WFW19" s="106"/>
      <c r="WFX19" s="86">
        <f>WFQ19-WFV19</f>
        <v>30824.7</v>
      </c>
      <c r="WFY19" s="84">
        <v>5</v>
      </c>
      <c r="WFZ19" s="34" t="s">
        <v>169</v>
      </c>
      <c r="WGA19" s="35" t="s">
        <v>128</v>
      </c>
      <c r="WGB19" s="35" t="s">
        <v>170</v>
      </c>
      <c r="WGC19" s="35" t="s">
        <v>149</v>
      </c>
      <c r="WGD19" s="33" t="s">
        <v>14</v>
      </c>
      <c r="WGE19" s="36">
        <v>44774</v>
      </c>
      <c r="WGF19" s="36">
        <v>44958</v>
      </c>
      <c r="WGG19" s="27">
        <v>33000</v>
      </c>
      <c r="WGH19" s="85">
        <f>WGG19*0.0287</f>
        <v>947.1</v>
      </c>
      <c r="WGI19" s="81">
        <v>0</v>
      </c>
      <c r="WGJ19" s="81">
        <f>WGG19*3.04%</f>
        <v>1003.2</v>
      </c>
      <c r="WGK19" s="85">
        <v>225</v>
      </c>
      <c r="WGL19" s="105">
        <f>SUM(WGH19:WGK19)</f>
        <v>2175.3000000000002</v>
      </c>
      <c r="WGM19" s="106"/>
      <c r="WGN19" s="86">
        <f>WGG19-WGL19</f>
        <v>30824.7</v>
      </c>
      <c r="WGO19" s="84">
        <v>5</v>
      </c>
      <c r="WGP19" s="34" t="s">
        <v>169</v>
      </c>
      <c r="WGQ19" s="35" t="s">
        <v>128</v>
      </c>
      <c r="WGR19" s="35" t="s">
        <v>170</v>
      </c>
      <c r="WGS19" s="35" t="s">
        <v>149</v>
      </c>
      <c r="WGT19" s="33" t="s">
        <v>14</v>
      </c>
      <c r="WGU19" s="36">
        <v>44774</v>
      </c>
      <c r="WGV19" s="36">
        <v>44958</v>
      </c>
      <c r="WGW19" s="27">
        <v>33000</v>
      </c>
      <c r="WGX19" s="85">
        <f>WGW19*0.0287</f>
        <v>947.1</v>
      </c>
      <c r="WGY19" s="81">
        <v>0</v>
      </c>
      <c r="WGZ19" s="81">
        <f>WGW19*3.04%</f>
        <v>1003.2</v>
      </c>
      <c r="WHA19" s="85">
        <v>225</v>
      </c>
      <c r="WHB19" s="105">
        <f>SUM(WGX19:WHA19)</f>
        <v>2175.3000000000002</v>
      </c>
      <c r="WHC19" s="106"/>
      <c r="WHD19" s="86">
        <f>WGW19-WHB19</f>
        <v>30824.7</v>
      </c>
      <c r="WHE19" s="84">
        <v>5</v>
      </c>
      <c r="WHF19" s="34" t="s">
        <v>169</v>
      </c>
      <c r="WHG19" s="35" t="s">
        <v>128</v>
      </c>
      <c r="WHH19" s="35" t="s">
        <v>170</v>
      </c>
      <c r="WHI19" s="35" t="s">
        <v>149</v>
      </c>
      <c r="WHJ19" s="33" t="s">
        <v>14</v>
      </c>
      <c r="WHK19" s="36">
        <v>44774</v>
      </c>
      <c r="WHL19" s="36">
        <v>44958</v>
      </c>
      <c r="WHM19" s="27">
        <v>33000</v>
      </c>
      <c r="WHN19" s="85">
        <f>WHM19*0.0287</f>
        <v>947.1</v>
      </c>
      <c r="WHO19" s="81">
        <v>0</v>
      </c>
      <c r="WHP19" s="81">
        <f>WHM19*3.04%</f>
        <v>1003.2</v>
      </c>
      <c r="WHQ19" s="85">
        <v>225</v>
      </c>
      <c r="WHR19" s="105">
        <f>SUM(WHN19:WHQ19)</f>
        <v>2175.3000000000002</v>
      </c>
      <c r="WHS19" s="106"/>
      <c r="WHT19" s="86">
        <f>WHM19-WHR19</f>
        <v>30824.7</v>
      </c>
      <c r="WHU19" s="84">
        <v>5</v>
      </c>
      <c r="WHV19" s="34" t="s">
        <v>169</v>
      </c>
      <c r="WHW19" s="35" t="s">
        <v>128</v>
      </c>
      <c r="WHX19" s="35" t="s">
        <v>170</v>
      </c>
      <c r="WHY19" s="35" t="s">
        <v>149</v>
      </c>
      <c r="WHZ19" s="33" t="s">
        <v>14</v>
      </c>
      <c r="WIA19" s="36">
        <v>44774</v>
      </c>
      <c r="WIB19" s="36">
        <v>44958</v>
      </c>
      <c r="WIC19" s="27">
        <v>33000</v>
      </c>
      <c r="WID19" s="85">
        <f>WIC19*0.0287</f>
        <v>947.1</v>
      </c>
      <c r="WIE19" s="81">
        <v>0</v>
      </c>
      <c r="WIF19" s="81">
        <f>WIC19*3.04%</f>
        <v>1003.2</v>
      </c>
      <c r="WIG19" s="85">
        <v>225</v>
      </c>
      <c r="WIH19" s="105">
        <f>SUM(WID19:WIG19)</f>
        <v>2175.3000000000002</v>
      </c>
      <c r="WII19" s="106"/>
      <c r="WIJ19" s="86">
        <f>WIC19-WIH19</f>
        <v>30824.7</v>
      </c>
      <c r="WIK19" s="84">
        <v>5</v>
      </c>
      <c r="WIL19" s="34" t="s">
        <v>169</v>
      </c>
      <c r="WIM19" s="35" t="s">
        <v>128</v>
      </c>
      <c r="WIN19" s="35" t="s">
        <v>170</v>
      </c>
      <c r="WIO19" s="35" t="s">
        <v>149</v>
      </c>
      <c r="WIP19" s="33" t="s">
        <v>14</v>
      </c>
      <c r="WIQ19" s="36">
        <v>44774</v>
      </c>
      <c r="WIR19" s="36">
        <v>44958</v>
      </c>
      <c r="WIS19" s="27">
        <v>33000</v>
      </c>
      <c r="WIT19" s="85">
        <f>WIS19*0.0287</f>
        <v>947.1</v>
      </c>
      <c r="WIU19" s="81">
        <v>0</v>
      </c>
      <c r="WIV19" s="81">
        <f>WIS19*3.04%</f>
        <v>1003.2</v>
      </c>
      <c r="WIW19" s="85">
        <v>225</v>
      </c>
      <c r="WIX19" s="105">
        <f>SUM(WIT19:WIW19)</f>
        <v>2175.3000000000002</v>
      </c>
      <c r="WIY19" s="106"/>
      <c r="WIZ19" s="86">
        <f>WIS19-WIX19</f>
        <v>30824.7</v>
      </c>
      <c r="WJA19" s="84">
        <v>5</v>
      </c>
      <c r="WJB19" s="34" t="s">
        <v>169</v>
      </c>
      <c r="WJC19" s="35" t="s">
        <v>128</v>
      </c>
      <c r="WJD19" s="35" t="s">
        <v>170</v>
      </c>
      <c r="WJE19" s="35" t="s">
        <v>149</v>
      </c>
      <c r="WJF19" s="33" t="s">
        <v>14</v>
      </c>
      <c r="WJG19" s="36">
        <v>44774</v>
      </c>
      <c r="WJH19" s="36">
        <v>44958</v>
      </c>
      <c r="WJI19" s="27">
        <v>33000</v>
      </c>
      <c r="WJJ19" s="85">
        <f>WJI19*0.0287</f>
        <v>947.1</v>
      </c>
      <c r="WJK19" s="81">
        <v>0</v>
      </c>
      <c r="WJL19" s="81">
        <f>WJI19*3.04%</f>
        <v>1003.2</v>
      </c>
      <c r="WJM19" s="85">
        <v>225</v>
      </c>
      <c r="WJN19" s="105">
        <f>SUM(WJJ19:WJM19)</f>
        <v>2175.3000000000002</v>
      </c>
      <c r="WJO19" s="106"/>
      <c r="WJP19" s="86">
        <f>WJI19-WJN19</f>
        <v>30824.7</v>
      </c>
      <c r="WJQ19" s="84">
        <v>5</v>
      </c>
      <c r="WJR19" s="34" t="s">
        <v>169</v>
      </c>
      <c r="WJS19" s="35" t="s">
        <v>128</v>
      </c>
      <c r="WJT19" s="35" t="s">
        <v>170</v>
      </c>
      <c r="WJU19" s="35" t="s">
        <v>149</v>
      </c>
      <c r="WJV19" s="33" t="s">
        <v>14</v>
      </c>
      <c r="WJW19" s="36">
        <v>44774</v>
      </c>
      <c r="WJX19" s="36">
        <v>44958</v>
      </c>
      <c r="WJY19" s="27">
        <v>33000</v>
      </c>
      <c r="WJZ19" s="85">
        <f>WJY19*0.0287</f>
        <v>947.1</v>
      </c>
      <c r="WKA19" s="81">
        <v>0</v>
      </c>
      <c r="WKB19" s="81">
        <f>WJY19*3.04%</f>
        <v>1003.2</v>
      </c>
      <c r="WKC19" s="85">
        <v>225</v>
      </c>
      <c r="WKD19" s="105">
        <f>SUM(WJZ19:WKC19)</f>
        <v>2175.3000000000002</v>
      </c>
      <c r="WKE19" s="106"/>
      <c r="WKF19" s="86">
        <f>WJY19-WKD19</f>
        <v>30824.7</v>
      </c>
      <c r="WKG19" s="84">
        <v>5</v>
      </c>
      <c r="WKH19" s="34" t="s">
        <v>169</v>
      </c>
      <c r="WKI19" s="35" t="s">
        <v>128</v>
      </c>
      <c r="WKJ19" s="35" t="s">
        <v>170</v>
      </c>
      <c r="WKK19" s="35" t="s">
        <v>149</v>
      </c>
      <c r="WKL19" s="33" t="s">
        <v>14</v>
      </c>
      <c r="WKM19" s="36">
        <v>44774</v>
      </c>
      <c r="WKN19" s="36">
        <v>44958</v>
      </c>
      <c r="WKO19" s="27">
        <v>33000</v>
      </c>
      <c r="WKP19" s="85">
        <f>WKO19*0.0287</f>
        <v>947.1</v>
      </c>
      <c r="WKQ19" s="81">
        <v>0</v>
      </c>
      <c r="WKR19" s="81">
        <f>WKO19*3.04%</f>
        <v>1003.2</v>
      </c>
      <c r="WKS19" s="85">
        <v>225</v>
      </c>
      <c r="WKT19" s="105">
        <f>SUM(WKP19:WKS19)</f>
        <v>2175.3000000000002</v>
      </c>
      <c r="WKU19" s="106"/>
      <c r="WKV19" s="86">
        <f>WKO19-WKT19</f>
        <v>30824.7</v>
      </c>
      <c r="WKW19" s="84">
        <v>5</v>
      </c>
      <c r="WKX19" s="34" t="s">
        <v>169</v>
      </c>
      <c r="WKY19" s="35" t="s">
        <v>128</v>
      </c>
      <c r="WKZ19" s="35" t="s">
        <v>170</v>
      </c>
      <c r="WLA19" s="35" t="s">
        <v>149</v>
      </c>
      <c r="WLB19" s="33" t="s">
        <v>14</v>
      </c>
      <c r="WLC19" s="36">
        <v>44774</v>
      </c>
      <c r="WLD19" s="36">
        <v>44958</v>
      </c>
      <c r="WLE19" s="27">
        <v>33000</v>
      </c>
      <c r="WLF19" s="85">
        <f>WLE19*0.0287</f>
        <v>947.1</v>
      </c>
      <c r="WLG19" s="81">
        <v>0</v>
      </c>
      <c r="WLH19" s="81">
        <f>WLE19*3.04%</f>
        <v>1003.2</v>
      </c>
      <c r="WLI19" s="85">
        <v>225</v>
      </c>
      <c r="WLJ19" s="105">
        <f>SUM(WLF19:WLI19)</f>
        <v>2175.3000000000002</v>
      </c>
      <c r="WLK19" s="106"/>
      <c r="WLL19" s="86">
        <f>WLE19-WLJ19</f>
        <v>30824.7</v>
      </c>
      <c r="WLM19" s="84">
        <v>5</v>
      </c>
      <c r="WLN19" s="34" t="s">
        <v>169</v>
      </c>
      <c r="WLO19" s="35" t="s">
        <v>128</v>
      </c>
      <c r="WLP19" s="35" t="s">
        <v>170</v>
      </c>
      <c r="WLQ19" s="35" t="s">
        <v>149</v>
      </c>
      <c r="WLR19" s="33" t="s">
        <v>14</v>
      </c>
      <c r="WLS19" s="36">
        <v>44774</v>
      </c>
      <c r="WLT19" s="36">
        <v>44958</v>
      </c>
      <c r="WLU19" s="27">
        <v>33000</v>
      </c>
      <c r="WLV19" s="85">
        <f>WLU19*0.0287</f>
        <v>947.1</v>
      </c>
      <c r="WLW19" s="81">
        <v>0</v>
      </c>
      <c r="WLX19" s="81">
        <f>WLU19*3.04%</f>
        <v>1003.2</v>
      </c>
      <c r="WLY19" s="85">
        <v>225</v>
      </c>
      <c r="WLZ19" s="105">
        <f>SUM(WLV19:WLY19)</f>
        <v>2175.3000000000002</v>
      </c>
      <c r="WMA19" s="106"/>
      <c r="WMB19" s="86">
        <f>WLU19-WLZ19</f>
        <v>30824.7</v>
      </c>
      <c r="WMC19" s="84">
        <v>5</v>
      </c>
      <c r="WMD19" s="34" t="s">
        <v>169</v>
      </c>
      <c r="WME19" s="35" t="s">
        <v>128</v>
      </c>
      <c r="WMF19" s="35" t="s">
        <v>170</v>
      </c>
      <c r="WMG19" s="35" t="s">
        <v>149</v>
      </c>
      <c r="WMH19" s="33" t="s">
        <v>14</v>
      </c>
      <c r="WMI19" s="36">
        <v>44774</v>
      </c>
      <c r="WMJ19" s="36">
        <v>44958</v>
      </c>
      <c r="WMK19" s="27">
        <v>33000</v>
      </c>
      <c r="WML19" s="85">
        <f>WMK19*0.0287</f>
        <v>947.1</v>
      </c>
      <c r="WMM19" s="81">
        <v>0</v>
      </c>
      <c r="WMN19" s="81">
        <f>WMK19*3.04%</f>
        <v>1003.2</v>
      </c>
      <c r="WMO19" s="85">
        <v>225</v>
      </c>
      <c r="WMP19" s="105">
        <f>SUM(WML19:WMO19)</f>
        <v>2175.3000000000002</v>
      </c>
      <c r="WMQ19" s="106"/>
      <c r="WMR19" s="86">
        <f>WMK19-WMP19</f>
        <v>30824.7</v>
      </c>
      <c r="WMS19" s="84">
        <v>5</v>
      </c>
      <c r="WMT19" s="34" t="s">
        <v>169</v>
      </c>
      <c r="WMU19" s="35" t="s">
        <v>128</v>
      </c>
      <c r="WMV19" s="35" t="s">
        <v>170</v>
      </c>
      <c r="WMW19" s="35" t="s">
        <v>149</v>
      </c>
      <c r="WMX19" s="33" t="s">
        <v>14</v>
      </c>
      <c r="WMY19" s="36">
        <v>44774</v>
      </c>
      <c r="WMZ19" s="36">
        <v>44958</v>
      </c>
      <c r="WNA19" s="27">
        <v>33000</v>
      </c>
      <c r="WNB19" s="85">
        <f>WNA19*0.0287</f>
        <v>947.1</v>
      </c>
      <c r="WNC19" s="81">
        <v>0</v>
      </c>
      <c r="WND19" s="81">
        <f>WNA19*3.04%</f>
        <v>1003.2</v>
      </c>
      <c r="WNE19" s="85">
        <v>225</v>
      </c>
      <c r="WNF19" s="105">
        <f>SUM(WNB19:WNE19)</f>
        <v>2175.3000000000002</v>
      </c>
      <c r="WNG19" s="106"/>
      <c r="WNH19" s="86">
        <f>WNA19-WNF19</f>
        <v>30824.7</v>
      </c>
      <c r="WNI19" s="84">
        <v>5</v>
      </c>
      <c r="WNJ19" s="34" t="s">
        <v>169</v>
      </c>
      <c r="WNK19" s="35" t="s">
        <v>128</v>
      </c>
      <c r="WNL19" s="35" t="s">
        <v>170</v>
      </c>
      <c r="WNM19" s="35" t="s">
        <v>149</v>
      </c>
      <c r="WNN19" s="33" t="s">
        <v>14</v>
      </c>
      <c r="WNO19" s="36">
        <v>44774</v>
      </c>
      <c r="WNP19" s="36">
        <v>44958</v>
      </c>
      <c r="WNQ19" s="27">
        <v>33000</v>
      </c>
      <c r="WNR19" s="85">
        <f>WNQ19*0.0287</f>
        <v>947.1</v>
      </c>
      <c r="WNS19" s="81">
        <v>0</v>
      </c>
      <c r="WNT19" s="81">
        <f>WNQ19*3.04%</f>
        <v>1003.2</v>
      </c>
      <c r="WNU19" s="85">
        <v>225</v>
      </c>
      <c r="WNV19" s="105">
        <f>SUM(WNR19:WNU19)</f>
        <v>2175.3000000000002</v>
      </c>
      <c r="WNW19" s="106"/>
      <c r="WNX19" s="86">
        <f>WNQ19-WNV19</f>
        <v>30824.7</v>
      </c>
      <c r="WNY19" s="84">
        <v>5</v>
      </c>
      <c r="WNZ19" s="34" t="s">
        <v>169</v>
      </c>
      <c r="WOA19" s="35" t="s">
        <v>128</v>
      </c>
      <c r="WOB19" s="35" t="s">
        <v>170</v>
      </c>
      <c r="WOC19" s="35" t="s">
        <v>149</v>
      </c>
      <c r="WOD19" s="33" t="s">
        <v>14</v>
      </c>
      <c r="WOE19" s="36">
        <v>44774</v>
      </c>
      <c r="WOF19" s="36">
        <v>44958</v>
      </c>
      <c r="WOG19" s="27">
        <v>33000</v>
      </c>
      <c r="WOH19" s="85">
        <f>WOG19*0.0287</f>
        <v>947.1</v>
      </c>
      <c r="WOI19" s="81">
        <v>0</v>
      </c>
      <c r="WOJ19" s="81">
        <f>WOG19*3.04%</f>
        <v>1003.2</v>
      </c>
      <c r="WOK19" s="85">
        <v>225</v>
      </c>
      <c r="WOL19" s="105">
        <f>SUM(WOH19:WOK19)</f>
        <v>2175.3000000000002</v>
      </c>
      <c r="WOM19" s="106"/>
      <c r="WON19" s="86">
        <f>WOG19-WOL19</f>
        <v>30824.7</v>
      </c>
      <c r="WOO19" s="84">
        <v>5</v>
      </c>
      <c r="WOP19" s="34" t="s">
        <v>169</v>
      </c>
      <c r="WOQ19" s="35" t="s">
        <v>128</v>
      </c>
      <c r="WOR19" s="35" t="s">
        <v>170</v>
      </c>
      <c r="WOS19" s="35" t="s">
        <v>149</v>
      </c>
      <c r="WOT19" s="33" t="s">
        <v>14</v>
      </c>
      <c r="WOU19" s="36">
        <v>44774</v>
      </c>
      <c r="WOV19" s="36">
        <v>44958</v>
      </c>
      <c r="WOW19" s="27">
        <v>33000</v>
      </c>
      <c r="WOX19" s="85">
        <f>WOW19*0.0287</f>
        <v>947.1</v>
      </c>
      <c r="WOY19" s="81">
        <v>0</v>
      </c>
      <c r="WOZ19" s="81">
        <f>WOW19*3.04%</f>
        <v>1003.2</v>
      </c>
      <c r="WPA19" s="85">
        <v>225</v>
      </c>
      <c r="WPB19" s="105">
        <f>SUM(WOX19:WPA19)</f>
        <v>2175.3000000000002</v>
      </c>
      <c r="WPC19" s="106"/>
      <c r="WPD19" s="86">
        <f>WOW19-WPB19</f>
        <v>30824.7</v>
      </c>
      <c r="WPE19" s="84">
        <v>5</v>
      </c>
      <c r="WPF19" s="34" t="s">
        <v>169</v>
      </c>
      <c r="WPG19" s="35" t="s">
        <v>128</v>
      </c>
      <c r="WPH19" s="35" t="s">
        <v>170</v>
      </c>
      <c r="WPI19" s="35" t="s">
        <v>149</v>
      </c>
      <c r="WPJ19" s="33" t="s">
        <v>14</v>
      </c>
      <c r="WPK19" s="36">
        <v>44774</v>
      </c>
      <c r="WPL19" s="36">
        <v>44958</v>
      </c>
      <c r="WPM19" s="27">
        <v>33000</v>
      </c>
      <c r="WPN19" s="85">
        <f>WPM19*0.0287</f>
        <v>947.1</v>
      </c>
      <c r="WPO19" s="81">
        <v>0</v>
      </c>
      <c r="WPP19" s="81">
        <f>WPM19*3.04%</f>
        <v>1003.2</v>
      </c>
      <c r="WPQ19" s="85">
        <v>225</v>
      </c>
      <c r="WPR19" s="105">
        <f>SUM(WPN19:WPQ19)</f>
        <v>2175.3000000000002</v>
      </c>
      <c r="WPS19" s="106"/>
      <c r="WPT19" s="86">
        <f>WPM19-WPR19</f>
        <v>30824.7</v>
      </c>
      <c r="WPU19" s="84">
        <v>5</v>
      </c>
      <c r="WPV19" s="34" t="s">
        <v>169</v>
      </c>
      <c r="WPW19" s="35" t="s">
        <v>128</v>
      </c>
      <c r="WPX19" s="35" t="s">
        <v>170</v>
      </c>
      <c r="WPY19" s="35" t="s">
        <v>149</v>
      </c>
      <c r="WPZ19" s="33" t="s">
        <v>14</v>
      </c>
      <c r="WQA19" s="36">
        <v>44774</v>
      </c>
      <c r="WQB19" s="36">
        <v>44958</v>
      </c>
      <c r="WQC19" s="27">
        <v>33000</v>
      </c>
      <c r="WQD19" s="85">
        <f>WQC19*0.0287</f>
        <v>947.1</v>
      </c>
      <c r="WQE19" s="81">
        <v>0</v>
      </c>
      <c r="WQF19" s="81">
        <f>WQC19*3.04%</f>
        <v>1003.2</v>
      </c>
      <c r="WQG19" s="85">
        <v>225</v>
      </c>
      <c r="WQH19" s="105">
        <f>SUM(WQD19:WQG19)</f>
        <v>2175.3000000000002</v>
      </c>
      <c r="WQI19" s="106"/>
      <c r="WQJ19" s="86">
        <f>WQC19-WQH19</f>
        <v>30824.7</v>
      </c>
      <c r="WQK19" s="84">
        <v>5</v>
      </c>
      <c r="WQL19" s="34" t="s">
        <v>169</v>
      </c>
      <c r="WQM19" s="35" t="s">
        <v>128</v>
      </c>
      <c r="WQN19" s="35" t="s">
        <v>170</v>
      </c>
      <c r="WQO19" s="35" t="s">
        <v>149</v>
      </c>
      <c r="WQP19" s="33" t="s">
        <v>14</v>
      </c>
      <c r="WQQ19" s="36">
        <v>44774</v>
      </c>
      <c r="WQR19" s="36">
        <v>44958</v>
      </c>
      <c r="WQS19" s="27">
        <v>33000</v>
      </c>
      <c r="WQT19" s="85">
        <f>WQS19*0.0287</f>
        <v>947.1</v>
      </c>
      <c r="WQU19" s="81">
        <v>0</v>
      </c>
      <c r="WQV19" s="81">
        <f>WQS19*3.04%</f>
        <v>1003.2</v>
      </c>
      <c r="WQW19" s="85">
        <v>225</v>
      </c>
      <c r="WQX19" s="105">
        <f>SUM(WQT19:WQW19)</f>
        <v>2175.3000000000002</v>
      </c>
      <c r="WQY19" s="106"/>
      <c r="WQZ19" s="86">
        <f>WQS19-WQX19</f>
        <v>30824.7</v>
      </c>
      <c r="WRA19" s="84">
        <v>5</v>
      </c>
      <c r="WRB19" s="34" t="s">
        <v>169</v>
      </c>
      <c r="WRC19" s="35" t="s">
        <v>128</v>
      </c>
      <c r="WRD19" s="35" t="s">
        <v>170</v>
      </c>
      <c r="WRE19" s="35" t="s">
        <v>149</v>
      </c>
      <c r="WRF19" s="33" t="s">
        <v>14</v>
      </c>
      <c r="WRG19" s="36">
        <v>44774</v>
      </c>
      <c r="WRH19" s="36">
        <v>44958</v>
      </c>
      <c r="WRI19" s="27">
        <v>33000</v>
      </c>
      <c r="WRJ19" s="85">
        <f>WRI19*0.0287</f>
        <v>947.1</v>
      </c>
      <c r="WRK19" s="81">
        <v>0</v>
      </c>
      <c r="WRL19" s="81">
        <f>WRI19*3.04%</f>
        <v>1003.2</v>
      </c>
      <c r="WRM19" s="85">
        <v>225</v>
      </c>
      <c r="WRN19" s="105">
        <f>SUM(WRJ19:WRM19)</f>
        <v>2175.3000000000002</v>
      </c>
      <c r="WRO19" s="106"/>
      <c r="WRP19" s="86">
        <f>WRI19-WRN19</f>
        <v>30824.7</v>
      </c>
      <c r="WRQ19" s="84">
        <v>5</v>
      </c>
      <c r="WRR19" s="34" t="s">
        <v>169</v>
      </c>
      <c r="WRS19" s="35" t="s">
        <v>128</v>
      </c>
      <c r="WRT19" s="35" t="s">
        <v>170</v>
      </c>
      <c r="WRU19" s="35" t="s">
        <v>149</v>
      </c>
      <c r="WRV19" s="33" t="s">
        <v>14</v>
      </c>
      <c r="WRW19" s="36">
        <v>44774</v>
      </c>
      <c r="WRX19" s="36">
        <v>44958</v>
      </c>
      <c r="WRY19" s="27">
        <v>33000</v>
      </c>
      <c r="WRZ19" s="85">
        <f>WRY19*0.0287</f>
        <v>947.1</v>
      </c>
      <c r="WSA19" s="81">
        <v>0</v>
      </c>
      <c r="WSB19" s="81">
        <f>WRY19*3.04%</f>
        <v>1003.2</v>
      </c>
      <c r="WSC19" s="85">
        <v>225</v>
      </c>
      <c r="WSD19" s="105">
        <f>SUM(WRZ19:WSC19)</f>
        <v>2175.3000000000002</v>
      </c>
      <c r="WSE19" s="106"/>
      <c r="WSF19" s="86">
        <f>WRY19-WSD19</f>
        <v>30824.7</v>
      </c>
      <c r="WSG19" s="84">
        <v>5</v>
      </c>
      <c r="WSH19" s="34" t="s">
        <v>169</v>
      </c>
      <c r="WSI19" s="35" t="s">
        <v>128</v>
      </c>
      <c r="WSJ19" s="35" t="s">
        <v>170</v>
      </c>
      <c r="WSK19" s="35" t="s">
        <v>149</v>
      </c>
      <c r="WSL19" s="33" t="s">
        <v>14</v>
      </c>
      <c r="WSM19" s="36">
        <v>44774</v>
      </c>
      <c r="WSN19" s="36">
        <v>44958</v>
      </c>
      <c r="WSO19" s="27">
        <v>33000</v>
      </c>
      <c r="WSP19" s="85">
        <f>WSO19*0.0287</f>
        <v>947.1</v>
      </c>
      <c r="WSQ19" s="81">
        <v>0</v>
      </c>
      <c r="WSR19" s="81">
        <f>WSO19*3.04%</f>
        <v>1003.2</v>
      </c>
      <c r="WSS19" s="85">
        <v>225</v>
      </c>
      <c r="WST19" s="105">
        <f>SUM(WSP19:WSS19)</f>
        <v>2175.3000000000002</v>
      </c>
      <c r="WSU19" s="106"/>
      <c r="WSV19" s="86">
        <f>WSO19-WST19</f>
        <v>30824.7</v>
      </c>
      <c r="WSW19" s="84">
        <v>5</v>
      </c>
      <c r="WSX19" s="34" t="s">
        <v>169</v>
      </c>
      <c r="WSY19" s="35" t="s">
        <v>128</v>
      </c>
      <c r="WSZ19" s="35" t="s">
        <v>170</v>
      </c>
      <c r="WTA19" s="35" t="s">
        <v>149</v>
      </c>
      <c r="WTB19" s="33" t="s">
        <v>14</v>
      </c>
      <c r="WTC19" s="36">
        <v>44774</v>
      </c>
      <c r="WTD19" s="36">
        <v>44958</v>
      </c>
      <c r="WTE19" s="27">
        <v>33000</v>
      </c>
      <c r="WTF19" s="85">
        <f>WTE19*0.0287</f>
        <v>947.1</v>
      </c>
      <c r="WTG19" s="81">
        <v>0</v>
      </c>
      <c r="WTH19" s="81">
        <f>WTE19*3.04%</f>
        <v>1003.2</v>
      </c>
      <c r="WTI19" s="85">
        <v>225</v>
      </c>
      <c r="WTJ19" s="105">
        <f>SUM(WTF19:WTI19)</f>
        <v>2175.3000000000002</v>
      </c>
      <c r="WTK19" s="106"/>
      <c r="WTL19" s="86">
        <f>WTE19-WTJ19</f>
        <v>30824.7</v>
      </c>
      <c r="WTM19" s="84">
        <v>5</v>
      </c>
      <c r="WTN19" s="34" t="s">
        <v>169</v>
      </c>
      <c r="WTO19" s="35" t="s">
        <v>128</v>
      </c>
      <c r="WTP19" s="35" t="s">
        <v>170</v>
      </c>
      <c r="WTQ19" s="35" t="s">
        <v>149</v>
      </c>
      <c r="WTR19" s="33" t="s">
        <v>14</v>
      </c>
      <c r="WTS19" s="36">
        <v>44774</v>
      </c>
      <c r="WTT19" s="36">
        <v>44958</v>
      </c>
      <c r="WTU19" s="27">
        <v>33000</v>
      </c>
      <c r="WTV19" s="85">
        <f>WTU19*0.0287</f>
        <v>947.1</v>
      </c>
      <c r="WTW19" s="81">
        <v>0</v>
      </c>
      <c r="WTX19" s="81">
        <f>WTU19*3.04%</f>
        <v>1003.2</v>
      </c>
      <c r="WTY19" s="85">
        <v>225</v>
      </c>
      <c r="WTZ19" s="105">
        <f>SUM(WTV19:WTY19)</f>
        <v>2175.3000000000002</v>
      </c>
      <c r="WUA19" s="106"/>
      <c r="WUB19" s="86">
        <f>WTU19-WTZ19</f>
        <v>30824.7</v>
      </c>
      <c r="WUC19" s="84">
        <v>5</v>
      </c>
      <c r="WUD19" s="34" t="s">
        <v>169</v>
      </c>
      <c r="WUE19" s="35" t="s">
        <v>128</v>
      </c>
      <c r="WUF19" s="35" t="s">
        <v>170</v>
      </c>
      <c r="WUG19" s="35" t="s">
        <v>149</v>
      </c>
      <c r="WUH19" s="33" t="s">
        <v>14</v>
      </c>
      <c r="WUI19" s="36">
        <v>44774</v>
      </c>
      <c r="WUJ19" s="36">
        <v>44958</v>
      </c>
      <c r="WUK19" s="27">
        <v>33000</v>
      </c>
      <c r="WUL19" s="85">
        <f>WUK19*0.0287</f>
        <v>947.1</v>
      </c>
      <c r="WUM19" s="81">
        <v>0</v>
      </c>
      <c r="WUN19" s="81">
        <f>WUK19*3.04%</f>
        <v>1003.2</v>
      </c>
      <c r="WUO19" s="85">
        <v>225</v>
      </c>
      <c r="WUP19" s="105">
        <f>SUM(WUL19:WUO19)</f>
        <v>2175.3000000000002</v>
      </c>
      <c r="WUQ19" s="106"/>
      <c r="WUR19" s="86">
        <f>WUK19-WUP19</f>
        <v>30824.7</v>
      </c>
      <c r="WUS19" s="84">
        <v>5</v>
      </c>
      <c r="WUT19" s="34" t="s">
        <v>169</v>
      </c>
      <c r="WUU19" s="35" t="s">
        <v>128</v>
      </c>
      <c r="WUV19" s="35" t="s">
        <v>170</v>
      </c>
      <c r="WUW19" s="35" t="s">
        <v>149</v>
      </c>
      <c r="WUX19" s="33" t="s">
        <v>14</v>
      </c>
      <c r="WUY19" s="36">
        <v>44774</v>
      </c>
      <c r="WUZ19" s="36">
        <v>44958</v>
      </c>
      <c r="WVA19" s="27">
        <v>33000</v>
      </c>
      <c r="WVB19" s="85">
        <f>WVA19*0.0287</f>
        <v>947.1</v>
      </c>
      <c r="WVC19" s="81">
        <v>0</v>
      </c>
      <c r="WVD19" s="81">
        <f>WVA19*3.04%</f>
        <v>1003.2</v>
      </c>
      <c r="WVE19" s="85">
        <v>225</v>
      </c>
      <c r="WVF19" s="105">
        <f>SUM(WVB19:WVE19)</f>
        <v>2175.3000000000002</v>
      </c>
      <c r="WVG19" s="106"/>
      <c r="WVH19" s="86">
        <f>WVA19-WVF19</f>
        <v>30824.7</v>
      </c>
      <c r="WVI19" s="84">
        <v>5</v>
      </c>
      <c r="WVJ19" s="34" t="s">
        <v>169</v>
      </c>
      <c r="WVK19" s="35" t="s">
        <v>128</v>
      </c>
      <c r="WVL19" s="35" t="s">
        <v>170</v>
      </c>
      <c r="WVM19" s="35" t="s">
        <v>149</v>
      </c>
      <c r="WVN19" s="33" t="s">
        <v>14</v>
      </c>
      <c r="WVO19" s="36">
        <v>44774</v>
      </c>
      <c r="WVP19" s="36">
        <v>44958</v>
      </c>
      <c r="WVQ19" s="27">
        <v>33000</v>
      </c>
      <c r="WVR19" s="85">
        <f>WVQ19*0.0287</f>
        <v>947.1</v>
      </c>
      <c r="WVS19" s="81">
        <v>0</v>
      </c>
      <c r="WVT19" s="81">
        <f>WVQ19*3.04%</f>
        <v>1003.2</v>
      </c>
      <c r="WVU19" s="85">
        <v>225</v>
      </c>
      <c r="WVV19" s="105">
        <f>SUM(WVR19:WVU19)</f>
        <v>2175.3000000000002</v>
      </c>
      <c r="WVW19" s="106"/>
      <c r="WVX19" s="86">
        <f>WVQ19-WVV19</f>
        <v>30824.7</v>
      </c>
      <c r="WVY19" s="84">
        <v>5</v>
      </c>
      <c r="WVZ19" s="34" t="s">
        <v>169</v>
      </c>
      <c r="WWA19" s="35" t="s">
        <v>128</v>
      </c>
      <c r="WWB19" s="35" t="s">
        <v>170</v>
      </c>
      <c r="WWC19" s="35" t="s">
        <v>149</v>
      </c>
      <c r="WWD19" s="33" t="s">
        <v>14</v>
      </c>
      <c r="WWE19" s="36">
        <v>44774</v>
      </c>
      <c r="WWF19" s="36">
        <v>44958</v>
      </c>
      <c r="WWG19" s="27">
        <v>33000</v>
      </c>
      <c r="WWH19" s="85">
        <f>WWG19*0.0287</f>
        <v>947.1</v>
      </c>
      <c r="WWI19" s="81">
        <v>0</v>
      </c>
      <c r="WWJ19" s="81">
        <f>WWG19*3.04%</f>
        <v>1003.2</v>
      </c>
      <c r="WWK19" s="85">
        <v>225</v>
      </c>
      <c r="WWL19" s="105">
        <f>SUM(WWH19:WWK19)</f>
        <v>2175.3000000000002</v>
      </c>
      <c r="WWM19" s="106"/>
      <c r="WWN19" s="86">
        <f>WWG19-WWL19</f>
        <v>30824.7</v>
      </c>
      <c r="WWO19" s="84">
        <v>5</v>
      </c>
      <c r="WWP19" s="34" t="s">
        <v>169</v>
      </c>
      <c r="WWQ19" s="35" t="s">
        <v>128</v>
      </c>
      <c r="WWR19" s="35" t="s">
        <v>170</v>
      </c>
      <c r="WWS19" s="35" t="s">
        <v>149</v>
      </c>
      <c r="WWT19" s="33" t="s">
        <v>14</v>
      </c>
      <c r="WWU19" s="36">
        <v>44774</v>
      </c>
      <c r="WWV19" s="36">
        <v>44958</v>
      </c>
      <c r="WWW19" s="27">
        <v>33000</v>
      </c>
      <c r="WWX19" s="85">
        <f>WWW19*0.0287</f>
        <v>947.1</v>
      </c>
      <c r="WWY19" s="81">
        <v>0</v>
      </c>
      <c r="WWZ19" s="81">
        <f>WWW19*3.04%</f>
        <v>1003.2</v>
      </c>
      <c r="WXA19" s="85">
        <v>225</v>
      </c>
      <c r="WXB19" s="105">
        <f>SUM(WWX19:WXA19)</f>
        <v>2175.3000000000002</v>
      </c>
      <c r="WXC19" s="106"/>
      <c r="WXD19" s="86">
        <f>WWW19-WXB19</f>
        <v>30824.7</v>
      </c>
      <c r="WXE19" s="84">
        <v>5</v>
      </c>
      <c r="WXF19" s="34" t="s">
        <v>169</v>
      </c>
      <c r="WXG19" s="35" t="s">
        <v>128</v>
      </c>
      <c r="WXH19" s="35" t="s">
        <v>170</v>
      </c>
      <c r="WXI19" s="35" t="s">
        <v>149</v>
      </c>
      <c r="WXJ19" s="33" t="s">
        <v>14</v>
      </c>
      <c r="WXK19" s="36">
        <v>44774</v>
      </c>
      <c r="WXL19" s="36">
        <v>44958</v>
      </c>
      <c r="WXM19" s="27">
        <v>33000</v>
      </c>
      <c r="WXN19" s="85">
        <f>WXM19*0.0287</f>
        <v>947.1</v>
      </c>
      <c r="WXO19" s="81">
        <v>0</v>
      </c>
      <c r="WXP19" s="81">
        <f>WXM19*3.04%</f>
        <v>1003.2</v>
      </c>
      <c r="WXQ19" s="85">
        <v>225</v>
      </c>
      <c r="WXR19" s="105">
        <f>SUM(WXN19:WXQ19)</f>
        <v>2175.3000000000002</v>
      </c>
      <c r="WXS19" s="106"/>
      <c r="WXT19" s="86">
        <f>WXM19-WXR19</f>
        <v>30824.7</v>
      </c>
      <c r="WXU19" s="84">
        <v>5</v>
      </c>
      <c r="WXV19" s="34" t="s">
        <v>169</v>
      </c>
      <c r="WXW19" s="35" t="s">
        <v>128</v>
      </c>
      <c r="WXX19" s="35" t="s">
        <v>170</v>
      </c>
      <c r="WXY19" s="35" t="s">
        <v>149</v>
      </c>
      <c r="WXZ19" s="33" t="s">
        <v>14</v>
      </c>
      <c r="WYA19" s="36">
        <v>44774</v>
      </c>
      <c r="WYB19" s="36">
        <v>44958</v>
      </c>
      <c r="WYC19" s="27">
        <v>33000</v>
      </c>
      <c r="WYD19" s="85">
        <f>WYC19*0.0287</f>
        <v>947.1</v>
      </c>
      <c r="WYE19" s="81">
        <v>0</v>
      </c>
      <c r="WYF19" s="81">
        <f>WYC19*3.04%</f>
        <v>1003.2</v>
      </c>
      <c r="WYG19" s="85">
        <v>225</v>
      </c>
      <c r="WYH19" s="105">
        <f>SUM(WYD19:WYG19)</f>
        <v>2175.3000000000002</v>
      </c>
      <c r="WYI19" s="106"/>
      <c r="WYJ19" s="86">
        <f>WYC19-WYH19</f>
        <v>30824.7</v>
      </c>
      <c r="WYK19" s="84">
        <v>5</v>
      </c>
      <c r="WYL19" s="34" t="s">
        <v>169</v>
      </c>
      <c r="WYM19" s="35" t="s">
        <v>128</v>
      </c>
      <c r="WYN19" s="35" t="s">
        <v>170</v>
      </c>
      <c r="WYO19" s="35" t="s">
        <v>149</v>
      </c>
      <c r="WYP19" s="33" t="s">
        <v>14</v>
      </c>
      <c r="WYQ19" s="36">
        <v>44774</v>
      </c>
      <c r="WYR19" s="36">
        <v>44958</v>
      </c>
      <c r="WYS19" s="27">
        <v>33000</v>
      </c>
      <c r="WYT19" s="85">
        <f>WYS19*0.0287</f>
        <v>947.1</v>
      </c>
      <c r="WYU19" s="81">
        <v>0</v>
      </c>
      <c r="WYV19" s="81">
        <f>WYS19*3.04%</f>
        <v>1003.2</v>
      </c>
      <c r="WYW19" s="85">
        <v>225</v>
      </c>
      <c r="WYX19" s="105">
        <f>SUM(WYT19:WYW19)</f>
        <v>2175.3000000000002</v>
      </c>
      <c r="WYY19" s="106"/>
      <c r="WYZ19" s="86">
        <f>WYS19-WYX19</f>
        <v>30824.7</v>
      </c>
      <c r="WZA19" s="84">
        <v>5</v>
      </c>
      <c r="WZB19" s="34" t="s">
        <v>169</v>
      </c>
      <c r="WZC19" s="35" t="s">
        <v>128</v>
      </c>
      <c r="WZD19" s="35" t="s">
        <v>170</v>
      </c>
      <c r="WZE19" s="35" t="s">
        <v>149</v>
      </c>
      <c r="WZF19" s="33" t="s">
        <v>14</v>
      </c>
      <c r="WZG19" s="36">
        <v>44774</v>
      </c>
      <c r="WZH19" s="36">
        <v>44958</v>
      </c>
      <c r="WZI19" s="27">
        <v>33000</v>
      </c>
      <c r="WZJ19" s="85">
        <f>WZI19*0.0287</f>
        <v>947.1</v>
      </c>
      <c r="WZK19" s="81">
        <v>0</v>
      </c>
      <c r="WZL19" s="81">
        <f>WZI19*3.04%</f>
        <v>1003.2</v>
      </c>
      <c r="WZM19" s="85">
        <v>225</v>
      </c>
      <c r="WZN19" s="105">
        <f>SUM(WZJ19:WZM19)</f>
        <v>2175.3000000000002</v>
      </c>
      <c r="WZO19" s="106"/>
      <c r="WZP19" s="86">
        <f>WZI19-WZN19</f>
        <v>30824.7</v>
      </c>
      <c r="WZQ19" s="84">
        <v>5</v>
      </c>
      <c r="WZR19" s="34" t="s">
        <v>169</v>
      </c>
      <c r="WZS19" s="35" t="s">
        <v>128</v>
      </c>
      <c r="WZT19" s="35" t="s">
        <v>170</v>
      </c>
      <c r="WZU19" s="35" t="s">
        <v>149</v>
      </c>
      <c r="WZV19" s="33" t="s">
        <v>14</v>
      </c>
      <c r="WZW19" s="36">
        <v>44774</v>
      </c>
      <c r="WZX19" s="36">
        <v>44958</v>
      </c>
      <c r="WZY19" s="27">
        <v>33000</v>
      </c>
      <c r="WZZ19" s="85">
        <f>WZY19*0.0287</f>
        <v>947.1</v>
      </c>
      <c r="XAA19" s="81">
        <v>0</v>
      </c>
      <c r="XAB19" s="81">
        <f>WZY19*3.04%</f>
        <v>1003.2</v>
      </c>
      <c r="XAC19" s="85">
        <v>225</v>
      </c>
      <c r="XAD19" s="105">
        <f>SUM(WZZ19:XAC19)</f>
        <v>2175.3000000000002</v>
      </c>
      <c r="XAE19" s="106"/>
      <c r="XAF19" s="86">
        <f>WZY19-XAD19</f>
        <v>30824.7</v>
      </c>
      <c r="XAG19" s="84">
        <v>5</v>
      </c>
      <c r="XAH19" s="34" t="s">
        <v>169</v>
      </c>
      <c r="XAI19" s="35" t="s">
        <v>128</v>
      </c>
      <c r="XAJ19" s="35" t="s">
        <v>170</v>
      </c>
      <c r="XAK19" s="35" t="s">
        <v>149</v>
      </c>
      <c r="XAL19" s="33" t="s">
        <v>14</v>
      </c>
      <c r="XAM19" s="36">
        <v>44774</v>
      </c>
      <c r="XAN19" s="36">
        <v>44958</v>
      </c>
      <c r="XAO19" s="27">
        <v>33000</v>
      </c>
      <c r="XAP19" s="85">
        <f>XAO19*0.0287</f>
        <v>947.1</v>
      </c>
      <c r="XAQ19" s="81">
        <v>0</v>
      </c>
      <c r="XAR19" s="81">
        <f>XAO19*3.04%</f>
        <v>1003.2</v>
      </c>
      <c r="XAS19" s="85">
        <v>225</v>
      </c>
      <c r="XAT19" s="105">
        <f>SUM(XAP19:XAS19)</f>
        <v>2175.3000000000002</v>
      </c>
      <c r="XAU19" s="106"/>
      <c r="XAV19" s="86">
        <f>XAO19-XAT19</f>
        <v>30824.7</v>
      </c>
      <c r="XAW19" s="84">
        <v>5</v>
      </c>
      <c r="XAX19" s="34" t="s">
        <v>169</v>
      </c>
      <c r="XAY19" s="35" t="s">
        <v>128</v>
      </c>
      <c r="XAZ19" s="35" t="s">
        <v>170</v>
      </c>
      <c r="XBA19" s="35" t="s">
        <v>149</v>
      </c>
      <c r="XBB19" s="33" t="s">
        <v>14</v>
      </c>
      <c r="XBC19" s="36">
        <v>44774</v>
      </c>
      <c r="XBD19" s="36">
        <v>44958</v>
      </c>
      <c r="XBE19" s="27">
        <v>33000</v>
      </c>
      <c r="XBF19" s="85">
        <f>XBE19*0.0287</f>
        <v>947.1</v>
      </c>
      <c r="XBG19" s="81">
        <v>0</v>
      </c>
      <c r="XBH19" s="81">
        <f>XBE19*3.04%</f>
        <v>1003.2</v>
      </c>
      <c r="XBI19" s="85">
        <v>225</v>
      </c>
      <c r="XBJ19" s="105">
        <f>SUM(XBF19:XBI19)</f>
        <v>2175.3000000000002</v>
      </c>
      <c r="XBK19" s="106"/>
      <c r="XBL19" s="86">
        <f>XBE19-XBJ19</f>
        <v>30824.7</v>
      </c>
      <c r="XBM19" s="84">
        <v>5</v>
      </c>
      <c r="XBN19" s="34" t="s">
        <v>169</v>
      </c>
      <c r="XBO19" s="35" t="s">
        <v>128</v>
      </c>
      <c r="XBP19" s="35" t="s">
        <v>170</v>
      </c>
      <c r="XBQ19" s="35" t="s">
        <v>149</v>
      </c>
      <c r="XBR19" s="33" t="s">
        <v>14</v>
      </c>
      <c r="XBS19" s="36">
        <v>44774</v>
      </c>
      <c r="XBT19" s="36">
        <v>44958</v>
      </c>
      <c r="XBU19" s="27">
        <v>33000</v>
      </c>
      <c r="XBV19" s="85">
        <f>XBU19*0.0287</f>
        <v>947.1</v>
      </c>
      <c r="XBW19" s="81">
        <v>0</v>
      </c>
      <c r="XBX19" s="81">
        <f>XBU19*3.04%</f>
        <v>1003.2</v>
      </c>
      <c r="XBY19" s="85">
        <v>225</v>
      </c>
      <c r="XBZ19" s="105">
        <f>SUM(XBV19:XBY19)</f>
        <v>2175.3000000000002</v>
      </c>
      <c r="XCA19" s="106"/>
      <c r="XCB19" s="86">
        <f>XBU19-XBZ19</f>
        <v>30824.7</v>
      </c>
      <c r="XCC19" s="84">
        <v>5</v>
      </c>
      <c r="XCD19" s="34" t="s">
        <v>169</v>
      </c>
      <c r="XCE19" s="35" t="s">
        <v>128</v>
      </c>
      <c r="XCF19" s="35" t="s">
        <v>170</v>
      </c>
      <c r="XCG19" s="35" t="s">
        <v>149</v>
      </c>
      <c r="XCH19" s="33" t="s">
        <v>14</v>
      </c>
      <c r="XCI19" s="36">
        <v>44774</v>
      </c>
      <c r="XCJ19" s="36">
        <v>44958</v>
      </c>
      <c r="XCK19" s="27">
        <v>33000</v>
      </c>
      <c r="XCL19" s="85">
        <f>XCK19*0.0287</f>
        <v>947.1</v>
      </c>
      <c r="XCM19" s="81">
        <v>0</v>
      </c>
      <c r="XCN19" s="81">
        <f>XCK19*3.04%</f>
        <v>1003.2</v>
      </c>
      <c r="XCO19" s="85">
        <v>225</v>
      </c>
      <c r="XCP19" s="105">
        <f>SUM(XCL19:XCO19)</f>
        <v>2175.3000000000002</v>
      </c>
      <c r="XCQ19" s="106"/>
      <c r="XCR19" s="86">
        <f>XCK19-XCP19</f>
        <v>30824.7</v>
      </c>
      <c r="XCS19" s="84">
        <v>5</v>
      </c>
      <c r="XCT19" s="34" t="s">
        <v>169</v>
      </c>
      <c r="XCU19" s="35" t="s">
        <v>128</v>
      </c>
      <c r="XCV19" s="35" t="s">
        <v>170</v>
      </c>
      <c r="XCW19" s="35" t="s">
        <v>149</v>
      </c>
      <c r="XCX19" s="33" t="s">
        <v>14</v>
      </c>
      <c r="XCY19" s="36">
        <v>44774</v>
      </c>
      <c r="XCZ19" s="36">
        <v>44958</v>
      </c>
      <c r="XDA19" s="27">
        <v>33000</v>
      </c>
      <c r="XDB19" s="85">
        <f>XDA19*0.0287</f>
        <v>947.1</v>
      </c>
      <c r="XDC19" s="81">
        <v>0</v>
      </c>
      <c r="XDD19" s="81">
        <f>XDA19*3.04%</f>
        <v>1003.2</v>
      </c>
      <c r="XDE19" s="85">
        <v>225</v>
      </c>
      <c r="XDF19" s="105">
        <f>SUM(XDB19:XDE19)</f>
        <v>2175.3000000000002</v>
      </c>
      <c r="XDG19" s="106"/>
      <c r="XDH19" s="86">
        <f>XDA19-XDF19</f>
        <v>30824.7</v>
      </c>
      <c r="XDI19" s="84">
        <v>5</v>
      </c>
      <c r="XDJ19" s="34" t="s">
        <v>169</v>
      </c>
      <c r="XDK19" s="35" t="s">
        <v>128</v>
      </c>
      <c r="XDL19" s="35" t="s">
        <v>170</v>
      </c>
      <c r="XDM19" s="35" t="s">
        <v>149</v>
      </c>
      <c r="XDN19" s="33" t="s">
        <v>14</v>
      </c>
      <c r="XDO19" s="36">
        <v>44774</v>
      </c>
      <c r="XDP19" s="36">
        <v>44958</v>
      </c>
      <c r="XDQ19" s="27">
        <v>33000</v>
      </c>
      <c r="XDR19" s="85">
        <f>XDQ19*0.0287</f>
        <v>947.1</v>
      </c>
      <c r="XDS19" s="81">
        <v>0</v>
      </c>
      <c r="XDT19" s="81">
        <f>XDQ19*3.04%</f>
        <v>1003.2</v>
      </c>
      <c r="XDU19" s="85">
        <v>225</v>
      </c>
      <c r="XDV19" s="105">
        <f>SUM(XDR19:XDU19)</f>
        <v>2175.3000000000002</v>
      </c>
      <c r="XDW19" s="106"/>
      <c r="XDX19" s="86">
        <f>XDQ19-XDV19</f>
        <v>30824.7</v>
      </c>
      <c r="XDY19" s="84">
        <v>5</v>
      </c>
      <c r="XDZ19" s="34" t="s">
        <v>169</v>
      </c>
      <c r="XEA19" s="35" t="s">
        <v>128</v>
      </c>
      <c r="XEB19" s="35" t="s">
        <v>170</v>
      </c>
      <c r="XEC19" s="35" t="s">
        <v>149</v>
      </c>
      <c r="XED19" s="33" t="s">
        <v>14</v>
      </c>
      <c r="XEE19" s="36">
        <v>44774</v>
      </c>
      <c r="XEF19" s="36">
        <v>44958</v>
      </c>
      <c r="XEG19" s="27">
        <v>33000</v>
      </c>
      <c r="XEH19" s="85">
        <f>XEG19*0.0287</f>
        <v>947.1</v>
      </c>
      <c r="XEI19" s="81">
        <v>0</v>
      </c>
      <c r="XEJ19" s="81">
        <f>XEG19*3.04%</f>
        <v>1003.2</v>
      </c>
      <c r="XEK19" s="85">
        <v>225</v>
      </c>
      <c r="XEL19" s="105">
        <f>SUM(XEH19:XEK19)</f>
        <v>2175.3000000000002</v>
      </c>
      <c r="XEM19" s="106"/>
      <c r="XEN19" s="86">
        <f>XEG19-XEL19</f>
        <v>30824.7</v>
      </c>
      <c r="XEO19" s="84">
        <v>5</v>
      </c>
      <c r="XEP19" s="34" t="s">
        <v>169</v>
      </c>
      <c r="XEQ19" s="35" t="s">
        <v>128</v>
      </c>
      <c r="XER19" s="35" t="s">
        <v>170</v>
      </c>
      <c r="XES19" s="35" t="s">
        <v>149</v>
      </c>
      <c r="XET19" s="33" t="s">
        <v>14</v>
      </c>
      <c r="XEU19" s="36">
        <v>44774</v>
      </c>
      <c r="XEV19" s="36">
        <v>44958</v>
      </c>
      <c r="XEW19" s="27">
        <v>33000</v>
      </c>
      <c r="XEX19" s="85">
        <f>XEW19*0.0287</f>
        <v>947.1</v>
      </c>
      <c r="XEY19" s="81">
        <v>0</v>
      </c>
      <c r="XEZ19" s="81">
        <f>XEW19*3.04%</f>
        <v>1003.2</v>
      </c>
      <c r="XFA19" s="85">
        <v>225</v>
      </c>
      <c r="XFB19" s="105">
        <f>SUM(XEX19:XFA19)</f>
        <v>2175.3000000000002</v>
      </c>
      <c r="XFC19" s="106"/>
      <c r="XFD19" s="86">
        <f>XEW19-XFB19</f>
        <v>30824.7</v>
      </c>
    </row>
    <row r="20" spans="1:16384" s="87" customFormat="1" ht="36.75" customHeight="1" thickBot="1" x14ac:dyDescent="0.3">
      <c r="A20" s="84">
        <v>6</v>
      </c>
      <c r="B20" s="34" t="s">
        <v>201</v>
      </c>
      <c r="C20" s="35" t="s">
        <v>128</v>
      </c>
      <c r="D20" s="35" t="s">
        <v>202</v>
      </c>
      <c r="E20" s="35" t="s">
        <v>149</v>
      </c>
      <c r="F20" s="33" t="s">
        <v>14</v>
      </c>
      <c r="G20" s="36">
        <v>45139</v>
      </c>
      <c r="H20" s="36">
        <v>45323</v>
      </c>
      <c r="I20" s="27">
        <v>34000</v>
      </c>
      <c r="J20" s="81">
        <f t="shared" ref="J20" si="7">I20*0.0287</f>
        <v>975.8</v>
      </c>
      <c r="K20" s="81">
        <v>0</v>
      </c>
      <c r="L20" s="81">
        <f t="shared" ref="L20" si="8">I20*3.04%</f>
        <v>1033.5999999999999</v>
      </c>
      <c r="M20" s="81">
        <v>17126</v>
      </c>
      <c r="N20" s="107">
        <f t="shared" ref="N20" si="9">J20+K20+L20+M20</f>
        <v>19135.400000000001</v>
      </c>
      <c r="O20" s="108"/>
      <c r="P20" s="82">
        <f t="shared" ref="P20" si="10">I20-N20</f>
        <v>14864.599999999999</v>
      </c>
      <c r="Q20" s="88"/>
      <c r="R20" s="59"/>
      <c r="S20" s="60"/>
      <c r="T20" s="60"/>
      <c r="U20" s="60"/>
      <c r="V20" s="61"/>
      <c r="W20" s="62"/>
      <c r="X20" s="62"/>
      <c r="Y20" s="63"/>
      <c r="Z20" s="89"/>
      <c r="AA20" s="89"/>
      <c r="AB20" s="89"/>
      <c r="AC20" s="89"/>
      <c r="AD20" s="89"/>
      <c r="AE20" s="89"/>
      <c r="AF20" s="90"/>
      <c r="AG20" s="88"/>
      <c r="AH20" s="59"/>
      <c r="AI20" s="60"/>
      <c r="AJ20" s="60"/>
      <c r="AK20" s="60"/>
      <c r="AL20" s="61"/>
      <c r="AM20" s="62"/>
      <c r="AN20" s="62"/>
      <c r="AO20" s="63"/>
      <c r="AP20" s="89"/>
      <c r="AQ20" s="89"/>
      <c r="AR20" s="89"/>
      <c r="AS20" s="89"/>
      <c r="AT20" s="89"/>
      <c r="AU20" s="89"/>
      <c r="AV20" s="90"/>
      <c r="AW20" s="88"/>
      <c r="AX20" s="59"/>
      <c r="AY20" s="60"/>
      <c r="AZ20" s="60"/>
      <c r="BA20" s="60"/>
      <c r="BB20" s="61"/>
      <c r="BC20" s="62"/>
      <c r="BD20" s="62"/>
      <c r="BE20" s="63"/>
      <c r="BF20" s="89"/>
      <c r="BG20" s="89"/>
      <c r="BH20" s="89"/>
      <c r="BI20" s="89"/>
      <c r="BJ20" s="89"/>
      <c r="BK20" s="89"/>
      <c r="BL20" s="90"/>
      <c r="BM20" s="88"/>
      <c r="BN20" s="59"/>
      <c r="BO20" s="60"/>
      <c r="BP20" s="60"/>
      <c r="BQ20" s="60"/>
      <c r="BR20" s="61"/>
      <c r="BS20" s="62"/>
      <c r="BT20" s="62"/>
      <c r="BU20" s="63"/>
      <c r="BV20" s="89"/>
      <c r="BW20" s="89"/>
      <c r="BX20" s="89"/>
      <c r="BY20" s="89"/>
      <c r="BZ20" s="89"/>
      <c r="CA20" s="89"/>
      <c r="CB20" s="90"/>
      <c r="CC20" s="88"/>
      <c r="CD20" s="59"/>
      <c r="CE20" s="60"/>
      <c r="CF20" s="60"/>
      <c r="CG20" s="60"/>
      <c r="CH20" s="61"/>
      <c r="CI20" s="62"/>
      <c r="CJ20" s="62"/>
      <c r="CK20" s="63"/>
      <c r="CL20" s="89"/>
      <c r="CM20" s="89"/>
      <c r="CN20" s="89"/>
      <c r="CO20" s="89"/>
      <c r="CP20" s="89"/>
      <c r="CQ20" s="89"/>
      <c r="CR20" s="90"/>
      <c r="CS20" s="88"/>
      <c r="CT20" s="59"/>
      <c r="CU20" s="60"/>
      <c r="CV20" s="60"/>
      <c r="CW20" s="60"/>
      <c r="CX20" s="61"/>
      <c r="CY20" s="62"/>
      <c r="CZ20" s="62"/>
      <c r="DA20" s="63"/>
      <c r="DB20" s="89"/>
      <c r="DC20" s="89"/>
      <c r="DD20" s="89"/>
      <c r="DE20" s="89"/>
      <c r="DF20" s="89"/>
      <c r="DG20" s="89"/>
      <c r="DH20" s="90"/>
      <c r="DI20" s="88"/>
      <c r="DJ20" s="59"/>
      <c r="DK20" s="60"/>
      <c r="DL20" s="60"/>
      <c r="DM20" s="60"/>
      <c r="DN20" s="61"/>
      <c r="DO20" s="62"/>
      <c r="DP20" s="62"/>
      <c r="DQ20" s="63"/>
      <c r="DR20" s="89"/>
      <c r="DS20" s="89"/>
      <c r="DT20" s="89"/>
      <c r="DU20" s="89"/>
      <c r="DV20" s="89"/>
      <c r="DW20" s="89"/>
      <c r="DX20" s="90"/>
      <c r="DY20" s="88"/>
      <c r="DZ20" s="59"/>
      <c r="EA20" s="60"/>
      <c r="EB20" s="60"/>
      <c r="EC20" s="60"/>
      <c r="ED20" s="61"/>
      <c r="EE20" s="62"/>
      <c r="EF20" s="62"/>
      <c r="EG20" s="63"/>
      <c r="EH20" s="89"/>
      <c r="EI20" s="89"/>
      <c r="EJ20" s="89"/>
      <c r="EK20" s="89"/>
      <c r="EL20" s="89"/>
      <c r="EM20" s="89"/>
      <c r="EN20" s="90"/>
      <c r="EO20" s="88"/>
      <c r="EP20" s="59"/>
      <c r="EQ20" s="60"/>
      <c r="ER20" s="60"/>
      <c r="ES20" s="60"/>
      <c r="ET20" s="61"/>
      <c r="EU20" s="62"/>
      <c r="EV20" s="62"/>
      <c r="EW20" s="63"/>
      <c r="EX20" s="89"/>
      <c r="EY20" s="89"/>
      <c r="EZ20" s="89"/>
      <c r="FA20" s="89"/>
      <c r="FB20" s="89"/>
      <c r="FC20" s="89"/>
      <c r="FD20" s="90"/>
      <c r="FE20" s="88"/>
      <c r="FF20" s="59"/>
      <c r="FG20" s="60"/>
      <c r="FH20" s="60"/>
      <c r="FI20" s="60"/>
      <c r="FJ20" s="61"/>
      <c r="FK20" s="62"/>
      <c r="FL20" s="62"/>
      <c r="FM20" s="63"/>
      <c r="FN20" s="89"/>
      <c r="FO20" s="89"/>
      <c r="FP20" s="89"/>
      <c r="FQ20" s="89"/>
      <c r="FR20" s="89"/>
      <c r="FS20" s="89"/>
      <c r="FT20" s="90"/>
      <c r="FU20" s="88"/>
      <c r="FV20" s="59"/>
      <c r="FW20" s="60"/>
      <c r="FX20" s="60"/>
      <c r="FY20" s="60"/>
      <c r="FZ20" s="61"/>
      <c r="GA20" s="62"/>
      <c r="GB20" s="62"/>
      <c r="GC20" s="63"/>
      <c r="GD20" s="89"/>
      <c r="GE20" s="89"/>
      <c r="GF20" s="89"/>
      <c r="GG20" s="89"/>
      <c r="GH20" s="89"/>
      <c r="GI20" s="89"/>
      <c r="GJ20" s="90"/>
      <c r="GK20" s="88"/>
      <c r="GL20" s="59"/>
      <c r="GM20" s="60"/>
      <c r="GN20" s="60"/>
      <c r="GO20" s="60"/>
      <c r="GP20" s="61"/>
      <c r="GQ20" s="62"/>
      <c r="GR20" s="62"/>
      <c r="GS20" s="63"/>
      <c r="GT20" s="89"/>
      <c r="GU20" s="89"/>
      <c r="GV20" s="89"/>
      <c r="GW20" s="89"/>
      <c r="GX20" s="89"/>
      <c r="GY20" s="89"/>
      <c r="GZ20" s="90"/>
      <c r="HA20" s="88"/>
      <c r="HB20" s="59"/>
      <c r="HC20" s="60"/>
      <c r="HD20" s="60"/>
      <c r="HE20" s="60"/>
      <c r="HF20" s="61"/>
      <c r="HG20" s="62"/>
      <c r="HH20" s="62"/>
      <c r="HI20" s="63"/>
      <c r="HJ20" s="89"/>
      <c r="HK20" s="89"/>
      <c r="HL20" s="89"/>
      <c r="HM20" s="89"/>
      <c r="HN20" s="89"/>
      <c r="HO20" s="89"/>
      <c r="HP20" s="90"/>
      <c r="HQ20" s="88"/>
      <c r="HR20" s="59"/>
      <c r="HS20" s="60"/>
      <c r="HT20" s="60"/>
      <c r="HU20" s="60"/>
      <c r="HV20" s="61"/>
      <c r="HW20" s="62"/>
      <c r="HX20" s="62"/>
      <c r="HY20" s="63"/>
      <c r="HZ20" s="89"/>
      <c r="IA20" s="89"/>
      <c r="IB20" s="89"/>
      <c r="IC20" s="89"/>
      <c r="ID20" s="89"/>
      <c r="IE20" s="89"/>
      <c r="IF20" s="90"/>
      <c r="IG20" s="88"/>
      <c r="IH20" s="59"/>
      <c r="II20" s="60"/>
      <c r="IJ20" s="60"/>
      <c r="IK20" s="60"/>
      <c r="IL20" s="61"/>
      <c r="IM20" s="62"/>
      <c r="IN20" s="62"/>
      <c r="IO20" s="63"/>
      <c r="IP20" s="89"/>
      <c r="IQ20" s="89"/>
      <c r="IR20" s="89"/>
      <c r="IS20" s="89"/>
      <c r="IT20" s="89"/>
      <c r="IU20" s="89"/>
      <c r="IV20" s="90"/>
      <c r="IW20" s="88"/>
      <c r="IX20" s="59"/>
      <c r="IY20" s="60"/>
      <c r="IZ20" s="60"/>
      <c r="JA20" s="60"/>
      <c r="JB20" s="61"/>
      <c r="JC20" s="62"/>
      <c r="JD20" s="62"/>
      <c r="JE20" s="63"/>
      <c r="JF20" s="89"/>
      <c r="JG20" s="89"/>
      <c r="JH20" s="89"/>
      <c r="JI20" s="89"/>
      <c r="JJ20" s="89"/>
      <c r="JK20" s="89"/>
      <c r="JL20" s="90"/>
      <c r="JM20" s="88"/>
      <c r="JN20" s="59"/>
      <c r="JO20" s="60"/>
      <c r="JP20" s="60"/>
      <c r="JQ20" s="60"/>
      <c r="JR20" s="61"/>
      <c r="JS20" s="62"/>
      <c r="JT20" s="62"/>
      <c r="JU20" s="63"/>
      <c r="JV20" s="89"/>
      <c r="JW20" s="89"/>
      <c r="JX20" s="89"/>
      <c r="JY20" s="89"/>
      <c r="JZ20" s="89"/>
      <c r="KA20" s="89"/>
      <c r="KB20" s="90"/>
      <c r="KC20" s="88"/>
      <c r="KD20" s="59"/>
      <c r="KE20" s="60"/>
      <c r="KF20" s="60"/>
      <c r="KG20" s="60"/>
      <c r="KH20" s="61"/>
      <c r="KI20" s="62"/>
      <c r="KJ20" s="62"/>
      <c r="KK20" s="63"/>
      <c r="KL20" s="89"/>
      <c r="KM20" s="89"/>
      <c r="KN20" s="89"/>
      <c r="KO20" s="89"/>
      <c r="KP20" s="89"/>
      <c r="KQ20" s="89"/>
      <c r="KR20" s="90"/>
      <c r="KS20" s="88"/>
      <c r="KT20" s="59"/>
      <c r="KU20" s="60"/>
      <c r="KV20" s="60"/>
      <c r="KW20" s="60"/>
      <c r="KX20" s="61"/>
      <c r="KY20" s="62"/>
      <c r="KZ20" s="62"/>
      <c r="LA20" s="63"/>
      <c r="LB20" s="89"/>
      <c r="LC20" s="89"/>
      <c r="LD20" s="89"/>
      <c r="LE20" s="89"/>
      <c r="LF20" s="89"/>
      <c r="LG20" s="89"/>
      <c r="LH20" s="90"/>
      <c r="LI20" s="88"/>
      <c r="LJ20" s="59"/>
      <c r="LK20" s="60"/>
      <c r="LL20" s="60"/>
      <c r="LM20" s="60"/>
      <c r="LN20" s="61"/>
      <c r="LO20" s="62"/>
      <c r="LP20" s="62"/>
      <c r="LQ20" s="63"/>
      <c r="LR20" s="89"/>
      <c r="LS20" s="89"/>
      <c r="LT20" s="89"/>
      <c r="LU20" s="89"/>
      <c r="LV20" s="89"/>
      <c r="LW20" s="89"/>
      <c r="LX20" s="90"/>
      <c r="LY20" s="88"/>
      <c r="LZ20" s="59"/>
      <c r="MA20" s="60"/>
      <c r="MB20" s="60"/>
      <c r="MC20" s="60"/>
      <c r="MD20" s="61"/>
      <c r="ME20" s="62"/>
      <c r="MF20" s="62"/>
      <c r="MG20" s="63"/>
      <c r="MH20" s="89"/>
      <c r="MI20" s="89"/>
      <c r="MJ20" s="89"/>
      <c r="MK20" s="89"/>
      <c r="ML20" s="89"/>
      <c r="MM20" s="89"/>
      <c r="MN20" s="90"/>
      <c r="MO20" s="88"/>
      <c r="MP20" s="59"/>
      <c r="MQ20" s="60"/>
      <c r="MR20" s="60"/>
      <c r="MS20" s="60"/>
      <c r="MT20" s="61"/>
      <c r="MU20" s="62"/>
      <c r="MV20" s="62"/>
      <c r="MW20" s="63"/>
      <c r="MX20" s="89"/>
      <c r="MY20" s="89"/>
      <c r="MZ20" s="89"/>
      <c r="NA20" s="89"/>
      <c r="NB20" s="89"/>
      <c r="NC20" s="89"/>
      <c r="ND20" s="90"/>
      <c r="NE20" s="88"/>
      <c r="NF20" s="59"/>
      <c r="NG20" s="60"/>
      <c r="NH20" s="60"/>
      <c r="NI20" s="60"/>
      <c r="NJ20" s="61"/>
      <c r="NK20" s="62"/>
      <c r="NL20" s="62"/>
      <c r="NM20" s="63"/>
      <c r="NN20" s="89"/>
      <c r="NO20" s="89"/>
      <c r="NP20" s="89"/>
      <c r="NQ20" s="89"/>
      <c r="NR20" s="89"/>
      <c r="NS20" s="89"/>
      <c r="NT20" s="90"/>
      <c r="NU20" s="88"/>
      <c r="NV20" s="59"/>
      <c r="NW20" s="60"/>
      <c r="NX20" s="60"/>
      <c r="NY20" s="60"/>
      <c r="NZ20" s="61"/>
      <c r="OA20" s="62"/>
      <c r="OB20" s="62"/>
      <c r="OC20" s="63"/>
      <c r="OD20" s="89"/>
      <c r="OE20" s="89"/>
      <c r="OF20" s="89"/>
      <c r="OG20" s="89"/>
      <c r="OH20" s="89"/>
      <c r="OI20" s="89"/>
      <c r="OJ20" s="90"/>
      <c r="OK20" s="88"/>
      <c r="OL20" s="59"/>
      <c r="OM20" s="60"/>
      <c r="ON20" s="60"/>
      <c r="OO20" s="60"/>
      <c r="OP20" s="61"/>
      <c r="OQ20" s="62"/>
      <c r="OR20" s="62"/>
      <c r="OS20" s="63"/>
      <c r="OT20" s="89"/>
      <c r="OU20" s="89"/>
      <c r="OV20" s="89"/>
      <c r="OW20" s="89"/>
      <c r="OX20" s="89"/>
      <c r="OY20" s="89"/>
      <c r="OZ20" s="90"/>
      <c r="PA20" s="88"/>
      <c r="PB20" s="59"/>
      <c r="PC20" s="60"/>
      <c r="PD20" s="60"/>
      <c r="PE20" s="60"/>
      <c r="PF20" s="61"/>
      <c r="PG20" s="62"/>
      <c r="PH20" s="62"/>
      <c r="PI20" s="63"/>
      <c r="PJ20" s="89"/>
      <c r="PK20" s="89"/>
      <c r="PL20" s="89"/>
      <c r="PM20" s="89"/>
      <c r="PN20" s="89"/>
      <c r="PO20" s="89"/>
      <c r="PP20" s="90"/>
      <c r="PQ20" s="88"/>
      <c r="PR20" s="59"/>
      <c r="PS20" s="60"/>
      <c r="PT20" s="60"/>
      <c r="PU20" s="60"/>
      <c r="PV20" s="61"/>
      <c r="PW20" s="62"/>
      <c r="PX20" s="62"/>
      <c r="PY20" s="63"/>
      <c r="PZ20" s="89"/>
      <c r="QA20" s="89"/>
      <c r="QB20" s="89"/>
      <c r="QC20" s="89"/>
      <c r="QD20" s="89"/>
      <c r="QE20" s="89"/>
      <c r="QF20" s="90"/>
      <c r="QG20" s="88"/>
      <c r="QH20" s="59"/>
      <c r="QI20" s="60"/>
      <c r="QJ20" s="60"/>
      <c r="QK20" s="60"/>
      <c r="QL20" s="61"/>
      <c r="QM20" s="62"/>
      <c r="QN20" s="62"/>
      <c r="QO20" s="63"/>
      <c r="QP20" s="89"/>
      <c r="QQ20" s="89"/>
      <c r="QR20" s="89"/>
      <c r="QS20" s="89"/>
      <c r="QT20" s="89"/>
      <c r="QU20" s="89"/>
      <c r="QV20" s="90"/>
      <c r="QW20" s="88"/>
      <c r="QX20" s="59"/>
      <c r="QY20" s="60"/>
      <c r="QZ20" s="60"/>
      <c r="RA20" s="60"/>
      <c r="RB20" s="61"/>
      <c r="RC20" s="62"/>
      <c r="RD20" s="62"/>
      <c r="RE20" s="63"/>
      <c r="RF20" s="89"/>
      <c r="RG20" s="89"/>
      <c r="RH20" s="89"/>
      <c r="RI20" s="89"/>
      <c r="RJ20" s="89"/>
      <c r="RK20" s="89"/>
      <c r="RL20" s="90"/>
      <c r="RM20" s="88"/>
      <c r="RN20" s="59"/>
      <c r="RO20" s="60"/>
      <c r="RP20" s="60"/>
      <c r="RQ20" s="60"/>
      <c r="RR20" s="61"/>
      <c r="RS20" s="62"/>
      <c r="RT20" s="62"/>
      <c r="RU20" s="63"/>
      <c r="RV20" s="89"/>
      <c r="RW20" s="89"/>
      <c r="RX20" s="89"/>
      <c r="RY20" s="89"/>
      <c r="RZ20" s="89"/>
      <c r="SA20" s="89"/>
      <c r="SB20" s="90"/>
      <c r="SC20" s="88"/>
      <c r="SD20" s="59"/>
      <c r="SE20" s="60"/>
      <c r="SF20" s="60"/>
      <c r="SG20" s="60"/>
      <c r="SH20" s="61"/>
      <c r="SI20" s="62"/>
      <c r="SJ20" s="62"/>
      <c r="SK20" s="63"/>
      <c r="SL20" s="89"/>
      <c r="SM20" s="89"/>
      <c r="SN20" s="89"/>
      <c r="SO20" s="89"/>
      <c r="SP20" s="89"/>
      <c r="SQ20" s="89"/>
      <c r="SR20" s="90"/>
      <c r="SS20" s="88"/>
      <c r="ST20" s="59"/>
      <c r="SU20" s="60"/>
      <c r="SV20" s="60"/>
      <c r="SW20" s="60"/>
      <c r="SX20" s="61"/>
      <c r="SY20" s="62"/>
      <c r="SZ20" s="62"/>
      <c r="TA20" s="63"/>
      <c r="TB20" s="89"/>
      <c r="TC20" s="89"/>
      <c r="TD20" s="89"/>
      <c r="TE20" s="89"/>
      <c r="TF20" s="89"/>
      <c r="TG20" s="89"/>
      <c r="TH20" s="90"/>
      <c r="TI20" s="88"/>
      <c r="TJ20" s="59"/>
      <c r="TK20" s="60"/>
      <c r="TL20" s="60"/>
      <c r="TM20" s="60"/>
      <c r="TN20" s="61"/>
      <c r="TO20" s="62"/>
      <c r="TP20" s="62"/>
      <c r="TQ20" s="63"/>
      <c r="TR20" s="89"/>
      <c r="TS20" s="89"/>
      <c r="TT20" s="89"/>
      <c r="TU20" s="89"/>
      <c r="TV20" s="89"/>
      <c r="TW20" s="89"/>
      <c r="TX20" s="90"/>
      <c r="TY20" s="88"/>
      <c r="TZ20" s="59"/>
      <c r="UA20" s="60"/>
      <c r="UB20" s="60"/>
      <c r="UC20" s="60"/>
      <c r="UD20" s="61"/>
      <c r="UE20" s="62"/>
      <c r="UF20" s="62"/>
      <c r="UG20" s="63"/>
      <c r="UH20" s="89"/>
      <c r="UI20" s="89"/>
      <c r="UJ20" s="89"/>
      <c r="UK20" s="89"/>
      <c r="UL20" s="89"/>
      <c r="UM20" s="89"/>
      <c r="UN20" s="90"/>
      <c r="UO20" s="88"/>
      <c r="UP20" s="59"/>
      <c r="UQ20" s="60"/>
      <c r="UR20" s="60"/>
      <c r="US20" s="60"/>
      <c r="UT20" s="61"/>
      <c r="UU20" s="62"/>
      <c r="UV20" s="62"/>
      <c r="UW20" s="63"/>
      <c r="UX20" s="89"/>
      <c r="UY20" s="89"/>
      <c r="UZ20" s="89"/>
      <c r="VA20" s="89"/>
      <c r="VB20" s="89"/>
      <c r="VC20" s="89"/>
      <c r="VD20" s="90"/>
      <c r="VE20" s="88"/>
      <c r="VF20" s="59"/>
      <c r="VG20" s="60"/>
      <c r="VH20" s="60"/>
      <c r="VI20" s="60"/>
      <c r="VJ20" s="61"/>
      <c r="VK20" s="62"/>
      <c r="VL20" s="62"/>
      <c r="VM20" s="63"/>
      <c r="VN20" s="89"/>
      <c r="VO20" s="89"/>
      <c r="VP20" s="89"/>
      <c r="VQ20" s="89"/>
      <c r="VR20" s="89"/>
      <c r="VS20" s="89"/>
      <c r="VT20" s="90"/>
      <c r="VU20" s="88"/>
      <c r="VV20" s="59"/>
      <c r="VW20" s="60"/>
      <c r="VX20" s="60"/>
      <c r="VY20" s="60"/>
      <c r="VZ20" s="61"/>
      <c r="WA20" s="62"/>
      <c r="WB20" s="62"/>
      <c r="WC20" s="63"/>
      <c r="WD20" s="89"/>
      <c r="WE20" s="89"/>
      <c r="WF20" s="89"/>
      <c r="WG20" s="89"/>
      <c r="WH20" s="89"/>
      <c r="WI20" s="89"/>
      <c r="WJ20" s="90"/>
      <c r="WK20" s="88"/>
      <c r="WL20" s="59"/>
      <c r="WM20" s="60"/>
      <c r="WN20" s="60"/>
      <c r="WO20" s="60"/>
      <c r="WP20" s="61"/>
      <c r="WQ20" s="62"/>
      <c r="WR20" s="62"/>
      <c r="WS20" s="63"/>
      <c r="WT20" s="89"/>
      <c r="WU20" s="89"/>
      <c r="WV20" s="89"/>
      <c r="WW20" s="89"/>
      <c r="WX20" s="89"/>
      <c r="WY20" s="89"/>
      <c r="WZ20" s="90"/>
      <c r="XA20" s="88"/>
      <c r="XB20" s="59"/>
      <c r="XC20" s="60"/>
      <c r="XD20" s="60"/>
      <c r="XE20" s="60"/>
      <c r="XF20" s="61"/>
      <c r="XG20" s="62"/>
      <c r="XH20" s="62"/>
      <c r="XI20" s="63"/>
      <c r="XJ20" s="89"/>
      <c r="XK20" s="89"/>
      <c r="XL20" s="89"/>
      <c r="XM20" s="89"/>
      <c r="XN20" s="89"/>
      <c r="XO20" s="89"/>
      <c r="XP20" s="90"/>
      <c r="XQ20" s="88"/>
      <c r="XR20" s="59"/>
      <c r="XS20" s="60"/>
      <c r="XT20" s="60"/>
      <c r="XU20" s="60"/>
      <c r="XV20" s="61"/>
      <c r="XW20" s="62"/>
      <c r="XX20" s="62"/>
      <c r="XY20" s="63"/>
      <c r="XZ20" s="89"/>
      <c r="YA20" s="89"/>
      <c r="YB20" s="89"/>
      <c r="YC20" s="89"/>
      <c r="YD20" s="89"/>
      <c r="YE20" s="89"/>
      <c r="YF20" s="90"/>
      <c r="YG20" s="88"/>
      <c r="YH20" s="59"/>
      <c r="YI20" s="60"/>
      <c r="YJ20" s="60"/>
      <c r="YK20" s="60"/>
      <c r="YL20" s="61"/>
      <c r="YM20" s="62"/>
      <c r="YN20" s="62"/>
      <c r="YO20" s="63"/>
      <c r="YP20" s="89"/>
      <c r="YQ20" s="89"/>
      <c r="YR20" s="89"/>
      <c r="YS20" s="89"/>
      <c r="YT20" s="89"/>
      <c r="YU20" s="89"/>
      <c r="YV20" s="90"/>
      <c r="YW20" s="88"/>
      <c r="YX20" s="59"/>
      <c r="YY20" s="60"/>
      <c r="YZ20" s="60"/>
      <c r="ZA20" s="60"/>
      <c r="ZB20" s="61"/>
      <c r="ZC20" s="62"/>
      <c r="ZD20" s="62"/>
      <c r="ZE20" s="63"/>
      <c r="ZF20" s="89"/>
      <c r="ZG20" s="89"/>
      <c r="ZH20" s="89"/>
      <c r="ZI20" s="89"/>
      <c r="ZJ20" s="89"/>
      <c r="ZK20" s="89"/>
      <c r="ZL20" s="90"/>
      <c r="ZM20" s="88"/>
      <c r="ZN20" s="59"/>
      <c r="ZO20" s="60"/>
      <c r="ZP20" s="60"/>
      <c r="ZQ20" s="60"/>
      <c r="ZR20" s="61"/>
      <c r="ZS20" s="62"/>
      <c r="ZT20" s="62"/>
      <c r="ZU20" s="63"/>
      <c r="ZV20" s="89"/>
      <c r="ZW20" s="89"/>
      <c r="ZX20" s="89"/>
      <c r="ZY20" s="89"/>
      <c r="ZZ20" s="89"/>
      <c r="AAA20" s="89"/>
      <c r="AAB20" s="90"/>
      <c r="AAC20" s="88"/>
      <c r="AAD20" s="59"/>
      <c r="AAE20" s="60"/>
      <c r="AAF20" s="60"/>
      <c r="AAG20" s="60"/>
      <c r="AAH20" s="61"/>
      <c r="AAI20" s="62"/>
      <c r="AAJ20" s="62"/>
      <c r="AAK20" s="63"/>
      <c r="AAL20" s="89"/>
      <c r="AAM20" s="89"/>
      <c r="AAN20" s="89"/>
      <c r="AAO20" s="89"/>
      <c r="AAP20" s="89"/>
      <c r="AAQ20" s="89"/>
      <c r="AAR20" s="90"/>
      <c r="AAS20" s="88"/>
      <c r="AAT20" s="59"/>
      <c r="AAU20" s="60"/>
      <c r="AAV20" s="60"/>
      <c r="AAW20" s="60"/>
      <c r="AAX20" s="61"/>
      <c r="AAY20" s="62"/>
      <c r="AAZ20" s="62"/>
      <c r="ABA20" s="63"/>
      <c r="ABB20" s="89"/>
      <c r="ABC20" s="89"/>
      <c r="ABD20" s="89"/>
      <c r="ABE20" s="89"/>
      <c r="ABF20" s="89"/>
      <c r="ABG20" s="89"/>
      <c r="ABH20" s="90"/>
      <c r="ABI20" s="88"/>
      <c r="ABJ20" s="59"/>
      <c r="ABK20" s="60"/>
      <c r="ABL20" s="60"/>
      <c r="ABM20" s="60"/>
      <c r="ABN20" s="61"/>
      <c r="ABO20" s="62"/>
      <c r="ABP20" s="62"/>
      <c r="ABQ20" s="63"/>
      <c r="ABR20" s="89"/>
      <c r="ABS20" s="89"/>
      <c r="ABT20" s="89"/>
      <c r="ABU20" s="89"/>
      <c r="ABV20" s="89"/>
      <c r="ABW20" s="89"/>
      <c r="ABX20" s="90"/>
      <c r="ABY20" s="88"/>
      <c r="ABZ20" s="59"/>
      <c r="ACA20" s="60"/>
      <c r="ACB20" s="60"/>
      <c r="ACC20" s="60"/>
      <c r="ACD20" s="61"/>
      <c r="ACE20" s="62"/>
      <c r="ACF20" s="62"/>
      <c r="ACG20" s="63"/>
      <c r="ACH20" s="89"/>
      <c r="ACI20" s="89"/>
      <c r="ACJ20" s="89"/>
      <c r="ACK20" s="89"/>
      <c r="ACL20" s="89"/>
      <c r="ACM20" s="89"/>
      <c r="ACN20" s="90"/>
      <c r="ACO20" s="88"/>
      <c r="ACP20" s="59"/>
      <c r="ACQ20" s="60"/>
      <c r="ACR20" s="60"/>
      <c r="ACS20" s="60"/>
      <c r="ACT20" s="61"/>
      <c r="ACU20" s="62"/>
      <c r="ACV20" s="62"/>
      <c r="ACW20" s="63"/>
      <c r="ACX20" s="89"/>
      <c r="ACY20" s="89"/>
      <c r="ACZ20" s="89"/>
      <c r="ADA20" s="89"/>
      <c r="ADB20" s="89"/>
      <c r="ADC20" s="89"/>
      <c r="ADD20" s="90"/>
      <c r="ADE20" s="88"/>
      <c r="ADF20" s="59"/>
      <c r="ADG20" s="60"/>
      <c r="ADH20" s="60"/>
      <c r="ADI20" s="60"/>
      <c r="ADJ20" s="61"/>
      <c r="ADK20" s="62"/>
      <c r="ADL20" s="62"/>
      <c r="ADM20" s="63"/>
      <c r="ADN20" s="89"/>
      <c r="ADO20" s="89"/>
      <c r="ADP20" s="89"/>
      <c r="ADQ20" s="89"/>
      <c r="ADR20" s="89"/>
      <c r="ADS20" s="89"/>
      <c r="ADT20" s="90"/>
      <c r="ADU20" s="88"/>
      <c r="ADV20" s="59"/>
      <c r="ADW20" s="60"/>
      <c r="ADX20" s="60"/>
      <c r="ADY20" s="60"/>
      <c r="ADZ20" s="61"/>
      <c r="AEA20" s="62"/>
      <c r="AEB20" s="62"/>
      <c r="AEC20" s="63"/>
      <c r="AED20" s="89"/>
      <c r="AEE20" s="89"/>
      <c r="AEF20" s="89"/>
      <c r="AEG20" s="89"/>
      <c r="AEH20" s="89"/>
      <c r="AEI20" s="89"/>
      <c r="AEJ20" s="90"/>
      <c r="AEK20" s="88"/>
      <c r="AEL20" s="59"/>
      <c r="AEM20" s="60"/>
      <c r="AEN20" s="60"/>
      <c r="AEO20" s="60"/>
      <c r="AEP20" s="61"/>
      <c r="AEQ20" s="62"/>
      <c r="AER20" s="62"/>
      <c r="AES20" s="63"/>
      <c r="AET20" s="89"/>
      <c r="AEU20" s="89"/>
      <c r="AEV20" s="89"/>
      <c r="AEW20" s="89"/>
      <c r="AEX20" s="89"/>
      <c r="AEY20" s="89"/>
      <c r="AEZ20" s="90"/>
      <c r="AFA20" s="88"/>
      <c r="AFB20" s="59"/>
      <c r="AFC20" s="60"/>
      <c r="AFD20" s="60"/>
      <c r="AFE20" s="60"/>
      <c r="AFF20" s="61"/>
      <c r="AFG20" s="62"/>
      <c r="AFH20" s="62"/>
      <c r="AFI20" s="63"/>
      <c r="AFJ20" s="89"/>
      <c r="AFK20" s="89"/>
      <c r="AFL20" s="89"/>
      <c r="AFM20" s="89"/>
      <c r="AFN20" s="89"/>
      <c r="AFO20" s="89"/>
      <c r="AFP20" s="90"/>
      <c r="AFQ20" s="88"/>
      <c r="AFR20" s="59"/>
      <c r="AFS20" s="60"/>
      <c r="AFT20" s="60"/>
      <c r="AFU20" s="60"/>
      <c r="AFV20" s="61"/>
      <c r="AFW20" s="62"/>
      <c r="AFX20" s="62"/>
      <c r="AFY20" s="63"/>
      <c r="AFZ20" s="89"/>
      <c r="AGA20" s="89"/>
      <c r="AGB20" s="89"/>
      <c r="AGC20" s="89"/>
      <c r="AGD20" s="89"/>
      <c r="AGE20" s="89"/>
      <c r="AGF20" s="90"/>
      <c r="AGG20" s="88"/>
      <c r="AGH20" s="59"/>
      <c r="AGI20" s="60"/>
      <c r="AGJ20" s="60"/>
      <c r="AGK20" s="60"/>
      <c r="AGL20" s="61"/>
      <c r="AGM20" s="62"/>
      <c r="AGN20" s="62"/>
      <c r="AGO20" s="63"/>
      <c r="AGP20" s="89"/>
      <c r="AGQ20" s="89"/>
      <c r="AGR20" s="89"/>
      <c r="AGS20" s="89"/>
      <c r="AGT20" s="89"/>
      <c r="AGU20" s="89"/>
      <c r="AGV20" s="90"/>
      <c r="AGW20" s="88"/>
      <c r="AGX20" s="59"/>
      <c r="AGY20" s="60"/>
      <c r="AGZ20" s="60"/>
      <c r="AHA20" s="60"/>
      <c r="AHB20" s="61"/>
      <c r="AHC20" s="62"/>
      <c r="AHD20" s="62"/>
      <c r="AHE20" s="63"/>
      <c r="AHF20" s="89"/>
      <c r="AHG20" s="89"/>
      <c r="AHH20" s="89"/>
      <c r="AHI20" s="89"/>
      <c r="AHJ20" s="89"/>
      <c r="AHK20" s="89"/>
      <c r="AHL20" s="90"/>
      <c r="AHM20" s="88"/>
      <c r="AHN20" s="59"/>
      <c r="AHO20" s="60"/>
      <c r="AHP20" s="60"/>
      <c r="AHQ20" s="60"/>
      <c r="AHR20" s="61"/>
      <c r="AHS20" s="62"/>
      <c r="AHT20" s="62"/>
      <c r="AHU20" s="63"/>
      <c r="AHV20" s="89"/>
      <c r="AHW20" s="89"/>
      <c r="AHX20" s="89"/>
      <c r="AHY20" s="89"/>
      <c r="AHZ20" s="89"/>
      <c r="AIA20" s="89"/>
      <c r="AIB20" s="90"/>
      <c r="AIC20" s="88"/>
      <c r="AID20" s="59"/>
      <c r="AIE20" s="60"/>
      <c r="AIF20" s="60"/>
      <c r="AIG20" s="60"/>
      <c r="AIH20" s="61"/>
      <c r="AII20" s="62"/>
      <c r="AIJ20" s="62"/>
      <c r="AIK20" s="63"/>
      <c r="AIL20" s="89"/>
      <c r="AIM20" s="89"/>
      <c r="AIN20" s="89"/>
      <c r="AIO20" s="89"/>
      <c r="AIP20" s="89"/>
      <c r="AIQ20" s="89"/>
      <c r="AIR20" s="90"/>
      <c r="AIS20" s="88"/>
      <c r="AIT20" s="59"/>
      <c r="AIU20" s="60"/>
      <c r="AIV20" s="60"/>
      <c r="AIW20" s="60"/>
      <c r="AIX20" s="61"/>
      <c r="AIY20" s="62"/>
      <c r="AIZ20" s="62"/>
      <c r="AJA20" s="63"/>
      <c r="AJB20" s="89"/>
      <c r="AJC20" s="89"/>
      <c r="AJD20" s="89"/>
      <c r="AJE20" s="89"/>
      <c r="AJF20" s="89"/>
      <c r="AJG20" s="89"/>
      <c r="AJH20" s="90"/>
      <c r="AJI20" s="88"/>
      <c r="AJJ20" s="59"/>
      <c r="AJK20" s="60"/>
      <c r="AJL20" s="60"/>
      <c r="AJM20" s="60"/>
      <c r="AJN20" s="61"/>
      <c r="AJO20" s="62"/>
      <c r="AJP20" s="62"/>
      <c r="AJQ20" s="63"/>
      <c r="AJR20" s="89"/>
      <c r="AJS20" s="89"/>
      <c r="AJT20" s="89"/>
      <c r="AJU20" s="89"/>
      <c r="AJV20" s="89"/>
      <c r="AJW20" s="89"/>
      <c r="AJX20" s="90"/>
      <c r="AJY20" s="88"/>
      <c r="AJZ20" s="59"/>
      <c r="AKA20" s="60"/>
      <c r="AKB20" s="60"/>
      <c r="AKC20" s="60"/>
      <c r="AKD20" s="61"/>
      <c r="AKE20" s="62"/>
      <c r="AKF20" s="62"/>
      <c r="AKG20" s="63"/>
      <c r="AKH20" s="89"/>
      <c r="AKI20" s="89"/>
      <c r="AKJ20" s="89"/>
      <c r="AKK20" s="89"/>
      <c r="AKL20" s="89"/>
      <c r="AKM20" s="89"/>
      <c r="AKN20" s="90"/>
      <c r="AKO20" s="88"/>
      <c r="AKP20" s="59"/>
      <c r="AKQ20" s="60"/>
      <c r="AKR20" s="60"/>
      <c r="AKS20" s="60"/>
      <c r="AKT20" s="61"/>
      <c r="AKU20" s="62"/>
      <c r="AKV20" s="62"/>
      <c r="AKW20" s="63"/>
      <c r="AKX20" s="89"/>
      <c r="AKY20" s="89"/>
      <c r="AKZ20" s="89"/>
      <c r="ALA20" s="89"/>
      <c r="ALB20" s="89"/>
      <c r="ALC20" s="89"/>
      <c r="ALD20" s="90"/>
      <c r="ALE20" s="88"/>
      <c r="ALF20" s="59"/>
      <c r="ALG20" s="60"/>
      <c r="ALH20" s="60"/>
      <c r="ALI20" s="60"/>
      <c r="ALJ20" s="61"/>
      <c r="ALK20" s="62"/>
      <c r="ALL20" s="62"/>
      <c r="ALM20" s="63"/>
      <c r="ALN20" s="89"/>
      <c r="ALO20" s="89"/>
      <c r="ALP20" s="89"/>
      <c r="ALQ20" s="89"/>
      <c r="ALR20" s="89"/>
      <c r="ALS20" s="89"/>
      <c r="ALT20" s="90"/>
      <c r="ALU20" s="88"/>
      <c r="ALV20" s="59"/>
      <c r="ALW20" s="60"/>
      <c r="ALX20" s="60"/>
      <c r="ALY20" s="60"/>
      <c r="ALZ20" s="61"/>
      <c r="AMA20" s="62"/>
      <c r="AMB20" s="62"/>
      <c r="AMC20" s="63"/>
      <c r="AMD20" s="89"/>
      <c r="AME20" s="89"/>
      <c r="AMF20" s="89"/>
      <c r="AMG20" s="89"/>
      <c r="AMH20" s="89"/>
      <c r="AMI20" s="89"/>
      <c r="AMJ20" s="90"/>
      <c r="AMK20" s="88"/>
      <c r="AML20" s="59"/>
      <c r="AMM20" s="60"/>
      <c r="AMN20" s="60"/>
      <c r="AMO20" s="60"/>
      <c r="AMP20" s="61"/>
      <c r="AMQ20" s="62"/>
      <c r="AMR20" s="62"/>
      <c r="AMS20" s="63"/>
      <c r="AMT20" s="89"/>
      <c r="AMU20" s="89"/>
      <c r="AMV20" s="89"/>
      <c r="AMW20" s="89"/>
      <c r="AMX20" s="89"/>
      <c r="AMY20" s="89"/>
      <c r="AMZ20" s="90"/>
      <c r="ANA20" s="88"/>
      <c r="ANB20" s="59"/>
      <c r="ANC20" s="60"/>
      <c r="AND20" s="60"/>
      <c r="ANE20" s="60"/>
      <c r="ANF20" s="61"/>
      <c r="ANG20" s="62"/>
      <c r="ANH20" s="62"/>
      <c r="ANI20" s="63"/>
      <c r="ANJ20" s="89"/>
      <c r="ANK20" s="89"/>
      <c r="ANL20" s="89"/>
      <c r="ANM20" s="89"/>
      <c r="ANN20" s="89"/>
      <c r="ANO20" s="89"/>
      <c r="ANP20" s="90"/>
      <c r="ANQ20" s="88"/>
      <c r="ANR20" s="59"/>
      <c r="ANS20" s="60"/>
      <c r="ANT20" s="60"/>
      <c r="ANU20" s="60"/>
      <c r="ANV20" s="61"/>
      <c r="ANW20" s="62"/>
      <c r="ANX20" s="62"/>
      <c r="ANY20" s="63"/>
      <c r="ANZ20" s="89"/>
      <c r="AOA20" s="89"/>
      <c r="AOB20" s="89"/>
      <c r="AOC20" s="89"/>
      <c r="AOD20" s="89"/>
      <c r="AOE20" s="89"/>
      <c r="AOF20" s="90"/>
      <c r="AOG20" s="88"/>
      <c r="AOH20" s="59"/>
      <c r="AOI20" s="60"/>
      <c r="AOJ20" s="60"/>
      <c r="AOK20" s="60"/>
      <c r="AOL20" s="61"/>
      <c r="AOM20" s="62"/>
      <c r="AON20" s="62"/>
      <c r="AOO20" s="63"/>
      <c r="AOP20" s="89"/>
      <c r="AOQ20" s="89"/>
      <c r="AOR20" s="89"/>
      <c r="AOS20" s="89"/>
      <c r="AOT20" s="89"/>
      <c r="AOU20" s="89"/>
      <c r="AOV20" s="90"/>
      <c r="AOW20" s="88"/>
      <c r="AOX20" s="59"/>
      <c r="AOY20" s="60"/>
      <c r="AOZ20" s="60"/>
      <c r="APA20" s="60"/>
      <c r="APB20" s="61"/>
      <c r="APC20" s="62"/>
      <c r="APD20" s="62"/>
      <c r="APE20" s="63"/>
      <c r="APF20" s="89"/>
      <c r="APG20" s="89"/>
      <c r="APH20" s="89"/>
      <c r="API20" s="89"/>
      <c r="APJ20" s="89"/>
      <c r="APK20" s="89"/>
      <c r="APL20" s="90"/>
      <c r="APM20" s="88"/>
      <c r="APN20" s="59"/>
      <c r="APO20" s="60"/>
      <c r="APP20" s="60"/>
      <c r="APQ20" s="60"/>
      <c r="APR20" s="61"/>
      <c r="APS20" s="62"/>
      <c r="APT20" s="62"/>
      <c r="APU20" s="63"/>
      <c r="APV20" s="89"/>
      <c r="APW20" s="89"/>
      <c r="APX20" s="89"/>
      <c r="APY20" s="89"/>
      <c r="APZ20" s="89"/>
      <c r="AQA20" s="89"/>
      <c r="AQB20" s="90"/>
      <c r="AQC20" s="88"/>
      <c r="AQD20" s="59"/>
      <c r="AQE20" s="60"/>
      <c r="AQF20" s="60"/>
      <c r="AQG20" s="60"/>
      <c r="AQH20" s="61"/>
      <c r="AQI20" s="62"/>
      <c r="AQJ20" s="62"/>
      <c r="AQK20" s="63"/>
      <c r="AQL20" s="89"/>
      <c r="AQM20" s="89"/>
      <c r="AQN20" s="89"/>
      <c r="AQO20" s="89"/>
      <c r="AQP20" s="89"/>
      <c r="AQQ20" s="89"/>
      <c r="AQR20" s="90"/>
      <c r="AQS20" s="88"/>
      <c r="AQT20" s="59"/>
      <c r="AQU20" s="60"/>
      <c r="AQV20" s="60"/>
      <c r="AQW20" s="60"/>
      <c r="AQX20" s="61"/>
      <c r="AQY20" s="62"/>
      <c r="AQZ20" s="62"/>
      <c r="ARA20" s="63"/>
      <c r="ARB20" s="89"/>
      <c r="ARC20" s="89"/>
      <c r="ARD20" s="89"/>
      <c r="ARE20" s="89"/>
      <c r="ARF20" s="89"/>
      <c r="ARG20" s="89"/>
      <c r="ARH20" s="90"/>
      <c r="ARI20" s="88"/>
      <c r="ARJ20" s="59"/>
      <c r="ARK20" s="60"/>
      <c r="ARL20" s="60"/>
      <c r="ARM20" s="60"/>
      <c r="ARN20" s="61"/>
      <c r="ARO20" s="62"/>
      <c r="ARP20" s="62"/>
      <c r="ARQ20" s="63"/>
      <c r="ARR20" s="89"/>
      <c r="ARS20" s="89"/>
      <c r="ART20" s="89"/>
      <c r="ARU20" s="89"/>
      <c r="ARV20" s="89"/>
      <c r="ARW20" s="89"/>
      <c r="ARX20" s="90"/>
      <c r="ARY20" s="88"/>
      <c r="ARZ20" s="59"/>
      <c r="ASA20" s="60"/>
      <c r="ASB20" s="60"/>
      <c r="ASC20" s="60"/>
      <c r="ASD20" s="61"/>
      <c r="ASE20" s="62"/>
      <c r="ASF20" s="62"/>
      <c r="ASG20" s="63"/>
      <c r="ASH20" s="89"/>
      <c r="ASI20" s="89"/>
      <c r="ASJ20" s="89"/>
      <c r="ASK20" s="89"/>
      <c r="ASL20" s="89"/>
      <c r="ASM20" s="89"/>
      <c r="ASN20" s="90"/>
      <c r="ASO20" s="88"/>
      <c r="ASP20" s="59"/>
      <c r="ASQ20" s="60"/>
      <c r="ASR20" s="60"/>
      <c r="ASS20" s="60"/>
      <c r="AST20" s="61"/>
      <c r="ASU20" s="62"/>
      <c r="ASV20" s="62"/>
      <c r="ASW20" s="63"/>
      <c r="ASX20" s="89"/>
      <c r="ASY20" s="89"/>
      <c r="ASZ20" s="89"/>
      <c r="ATA20" s="89"/>
      <c r="ATB20" s="89"/>
      <c r="ATC20" s="89"/>
      <c r="ATD20" s="90"/>
      <c r="ATE20" s="88"/>
      <c r="ATF20" s="59"/>
      <c r="ATG20" s="60"/>
      <c r="ATH20" s="60"/>
      <c r="ATI20" s="60"/>
      <c r="ATJ20" s="61"/>
      <c r="ATK20" s="62"/>
      <c r="ATL20" s="62"/>
      <c r="ATM20" s="63"/>
      <c r="ATN20" s="89"/>
      <c r="ATO20" s="89"/>
      <c r="ATP20" s="89"/>
      <c r="ATQ20" s="89"/>
      <c r="ATR20" s="89"/>
      <c r="ATS20" s="89"/>
      <c r="ATT20" s="90"/>
      <c r="ATU20" s="88"/>
      <c r="ATV20" s="59"/>
      <c r="ATW20" s="60"/>
      <c r="ATX20" s="60"/>
      <c r="ATY20" s="60"/>
      <c r="ATZ20" s="61"/>
      <c r="AUA20" s="62"/>
      <c r="AUB20" s="62"/>
      <c r="AUC20" s="63"/>
      <c r="AUD20" s="89"/>
      <c r="AUE20" s="89"/>
      <c r="AUF20" s="89"/>
      <c r="AUG20" s="89"/>
      <c r="AUH20" s="89"/>
      <c r="AUI20" s="89"/>
      <c r="AUJ20" s="90"/>
      <c r="AUK20" s="88"/>
      <c r="AUL20" s="59"/>
      <c r="AUM20" s="60"/>
      <c r="AUN20" s="60"/>
      <c r="AUO20" s="60"/>
      <c r="AUP20" s="61"/>
      <c r="AUQ20" s="62"/>
      <c r="AUR20" s="62"/>
      <c r="AUS20" s="63"/>
      <c r="AUT20" s="89"/>
      <c r="AUU20" s="89"/>
      <c r="AUV20" s="89"/>
      <c r="AUW20" s="89"/>
      <c r="AUX20" s="89"/>
      <c r="AUY20" s="89"/>
      <c r="AUZ20" s="90"/>
      <c r="AVA20" s="88"/>
      <c r="AVB20" s="59"/>
      <c r="AVC20" s="60"/>
      <c r="AVD20" s="60"/>
      <c r="AVE20" s="60"/>
      <c r="AVF20" s="61"/>
      <c r="AVG20" s="62"/>
      <c r="AVH20" s="62"/>
      <c r="AVI20" s="63"/>
      <c r="AVJ20" s="89"/>
      <c r="AVK20" s="89"/>
      <c r="AVL20" s="89"/>
      <c r="AVM20" s="89"/>
      <c r="AVN20" s="89"/>
      <c r="AVO20" s="89"/>
      <c r="AVP20" s="90"/>
      <c r="AVQ20" s="88"/>
      <c r="AVR20" s="59"/>
      <c r="AVS20" s="60"/>
      <c r="AVT20" s="60"/>
      <c r="AVU20" s="60"/>
      <c r="AVV20" s="61"/>
      <c r="AVW20" s="62"/>
      <c r="AVX20" s="62"/>
      <c r="AVY20" s="63"/>
      <c r="AVZ20" s="89"/>
      <c r="AWA20" s="89"/>
      <c r="AWB20" s="89"/>
      <c r="AWC20" s="89"/>
      <c r="AWD20" s="89"/>
      <c r="AWE20" s="89"/>
      <c r="AWF20" s="90"/>
      <c r="AWG20" s="88"/>
      <c r="AWH20" s="59"/>
      <c r="AWI20" s="60"/>
      <c r="AWJ20" s="60"/>
      <c r="AWK20" s="60"/>
      <c r="AWL20" s="61"/>
      <c r="AWM20" s="62"/>
      <c r="AWN20" s="62"/>
      <c r="AWO20" s="63"/>
      <c r="AWP20" s="89"/>
      <c r="AWQ20" s="89"/>
      <c r="AWR20" s="89"/>
      <c r="AWS20" s="89"/>
      <c r="AWT20" s="89"/>
      <c r="AWU20" s="89"/>
      <c r="AWV20" s="90"/>
      <c r="AWW20" s="88"/>
      <c r="AWX20" s="59"/>
      <c r="AWY20" s="60"/>
      <c r="AWZ20" s="60"/>
      <c r="AXA20" s="60"/>
      <c r="AXB20" s="61"/>
      <c r="AXC20" s="62"/>
      <c r="AXD20" s="62"/>
      <c r="AXE20" s="63"/>
      <c r="AXF20" s="89"/>
      <c r="AXG20" s="89"/>
      <c r="AXH20" s="89"/>
      <c r="AXI20" s="89"/>
      <c r="AXJ20" s="89"/>
      <c r="AXK20" s="89"/>
      <c r="AXL20" s="90"/>
      <c r="AXM20" s="88"/>
      <c r="AXN20" s="59"/>
      <c r="AXO20" s="60"/>
      <c r="AXP20" s="60"/>
      <c r="AXQ20" s="60"/>
      <c r="AXR20" s="61"/>
      <c r="AXS20" s="62"/>
      <c r="AXT20" s="62"/>
      <c r="AXU20" s="63"/>
      <c r="AXV20" s="89"/>
      <c r="AXW20" s="89"/>
      <c r="AXX20" s="89"/>
      <c r="AXY20" s="89"/>
      <c r="AXZ20" s="89"/>
      <c r="AYA20" s="89"/>
      <c r="AYB20" s="90"/>
      <c r="AYC20" s="88"/>
      <c r="AYD20" s="59"/>
      <c r="AYE20" s="60"/>
      <c r="AYF20" s="60"/>
      <c r="AYG20" s="60"/>
      <c r="AYH20" s="61"/>
      <c r="AYI20" s="62"/>
      <c r="AYJ20" s="62"/>
      <c r="AYK20" s="63"/>
      <c r="AYL20" s="89"/>
      <c r="AYM20" s="89"/>
      <c r="AYN20" s="89"/>
      <c r="AYO20" s="89"/>
      <c r="AYP20" s="89"/>
      <c r="AYQ20" s="89"/>
      <c r="AYR20" s="90"/>
      <c r="AYS20" s="88"/>
      <c r="AYT20" s="59"/>
      <c r="AYU20" s="60"/>
      <c r="AYV20" s="60"/>
      <c r="AYW20" s="60"/>
      <c r="AYX20" s="61"/>
      <c r="AYY20" s="62"/>
      <c r="AYZ20" s="62"/>
      <c r="AZA20" s="63"/>
      <c r="AZB20" s="89"/>
      <c r="AZC20" s="89"/>
      <c r="AZD20" s="89"/>
      <c r="AZE20" s="89"/>
      <c r="AZF20" s="89"/>
      <c r="AZG20" s="89"/>
      <c r="AZH20" s="90"/>
      <c r="AZI20" s="88"/>
      <c r="AZJ20" s="59"/>
      <c r="AZK20" s="60"/>
      <c r="AZL20" s="60"/>
      <c r="AZM20" s="60"/>
      <c r="AZN20" s="61"/>
      <c r="AZO20" s="62"/>
      <c r="AZP20" s="62"/>
      <c r="AZQ20" s="63"/>
      <c r="AZR20" s="89"/>
      <c r="AZS20" s="89"/>
      <c r="AZT20" s="89"/>
      <c r="AZU20" s="89"/>
      <c r="AZV20" s="89"/>
      <c r="AZW20" s="89"/>
      <c r="AZX20" s="90"/>
      <c r="AZY20" s="88"/>
      <c r="AZZ20" s="59"/>
      <c r="BAA20" s="60"/>
      <c r="BAB20" s="60"/>
      <c r="BAC20" s="60"/>
      <c r="BAD20" s="61"/>
      <c r="BAE20" s="62"/>
      <c r="BAF20" s="62"/>
      <c r="BAG20" s="63"/>
      <c r="BAH20" s="89"/>
      <c r="BAI20" s="89"/>
      <c r="BAJ20" s="89"/>
      <c r="BAK20" s="89"/>
      <c r="BAL20" s="89"/>
      <c r="BAM20" s="89"/>
      <c r="BAN20" s="90"/>
      <c r="BAO20" s="88"/>
      <c r="BAP20" s="59"/>
      <c r="BAQ20" s="60"/>
      <c r="BAR20" s="60"/>
      <c r="BAS20" s="60"/>
      <c r="BAT20" s="61"/>
      <c r="BAU20" s="62"/>
      <c r="BAV20" s="62"/>
      <c r="BAW20" s="63"/>
      <c r="BAX20" s="89"/>
      <c r="BAY20" s="89"/>
      <c r="BAZ20" s="89"/>
      <c r="BBA20" s="89"/>
      <c r="BBB20" s="89"/>
      <c r="BBC20" s="89"/>
      <c r="BBD20" s="90"/>
      <c r="BBE20" s="88"/>
      <c r="BBF20" s="59"/>
      <c r="BBG20" s="60"/>
      <c r="BBH20" s="60"/>
      <c r="BBI20" s="60"/>
      <c r="BBJ20" s="61"/>
      <c r="BBK20" s="62"/>
      <c r="BBL20" s="62"/>
      <c r="BBM20" s="63"/>
      <c r="BBN20" s="89"/>
      <c r="BBO20" s="89"/>
      <c r="BBP20" s="89"/>
      <c r="BBQ20" s="89"/>
      <c r="BBR20" s="89"/>
      <c r="BBS20" s="89"/>
      <c r="BBT20" s="90"/>
      <c r="BBU20" s="88"/>
      <c r="BBV20" s="59"/>
      <c r="BBW20" s="60"/>
      <c r="BBX20" s="60"/>
      <c r="BBY20" s="60"/>
      <c r="BBZ20" s="61"/>
      <c r="BCA20" s="62"/>
      <c r="BCB20" s="62"/>
      <c r="BCC20" s="63"/>
      <c r="BCD20" s="89"/>
      <c r="BCE20" s="89"/>
      <c r="BCF20" s="89"/>
      <c r="BCG20" s="89"/>
      <c r="BCH20" s="89"/>
      <c r="BCI20" s="89"/>
      <c r="BCJ20" s="90"/>
      <c r="BCK20" s="88"/>
      <c r="BCL20" s="59"/>
      <c r="BCM20" s="60"/>
      <c r="BCN20" s="60"/>
      <c r="BCO20" s="60"/>
      <c r="BCP20" s="61"/>
      <c r="BCQ20" s="62"/>
      <c r="BCR20" s="62"/>
      <c r="BCS20" s="63"/>
      <c r="BCT20" s="89"/>
      <c r="BCU20" s="89"/>
      <c r="BCV20" s="89"/>
      <c r="BCW20" s="89"/>
      <c r="BCX20" s="89"/>
      <c r="BCY20" s="89"/>
      <c r="BCZ20" s="90"/>
      <c r="BDA20" s="88"/>
      <c r="BDB20" s="59"/>
      <c r="BDC20" s="60"/>
      <c r="BDD20" s="60"/>
      <c r="BDE20" s="60"/>
      <c r="BDF20" s="61"/>
      <c r="BDG20" s="62"/>
      <c r="BDH20" s="62"/>
      <c r="BDI20" s="63"/>
      <c r="BDJ20" s="89"/>
      <c r="BDK20" s="89"/>
      <c r="BDL20" s="89"/>
      <c r="BDM20" s="89"/>
      <c r="BDN20" s="89"/>
      <c r="BDO20" s="89"/>
      <c r="BDP20" s="90"/>
      <c r="BDQ20" s="88"/>
      <c r="BDR20" s="59"/>
      <c r="BDS20" s="60"/>
      <c r="BDT20" s="60"/>
      <c r="BDU20" s="60"/>
      <c r="BDV20" s="61"/>
      <c r="BDW20" s="62"/>
      <c r="BDX20" s="62"/>
      <c r="BDY20" s="63"/>
      <c r="BDZ20" s="89"/>
      <c r="BEA20" s="89"/>
      <c r="BEB20" s="89"/>
      <c r="BEC20" s="89"/>
      <c r="BED20" s="89"/>
      <c r="BEE20" s="89"/>
      <c r="BEF20" s="90"/>
      <c r="BEG20" s="88"/>
      <c r="BEH20" s="59"/>
      <c r="BEI20" s="60"/>
      <c r="BEJ20" s="60"/>
      <c r="BEK20" s="60"/>
      <c r="BEL20" s="61"/>
      <c r="BEM20" s="62"/>
      <c r="BEN20" s="62"/>
      <c r="BEO20" s="63"/>
      <c r="BEP20" s="89"/>
      <c r="BEQ20" s="89"/>
      <c r="BER20" s="89"/>
      <c r="BES20" s="89"/>
      <c r="BET20" s="89"/>
      <c r="BEU20" s="89"/>
      <c r="BEV20" s="90"/>
      <c r="BEW20" s="88"/>
      <c r="BEX20" s="59"/>
      <c r="BEY20" s="60"/>
      <c r="BEZ20" s="60"/>
      <c r="BFA20" s="60"/>
      <c r="BFB20" s="61"/>
      <c r="BFC20" s="62"/>
      <c r="BFD20" s="62"/>
      <c r="BFE20" s="63"/>
      <c r="BFF20" s="89"/>
      <c r="BFG20" s="89"/>
      <c r="BFH20" s="89"/>
      <c r="BFI20" s="89"/>
      <c r="BFJ20" s="89"/>
      <c r="BFK20" s="89"/>
      <c r="BFL20" s="90"/>
      <c r="BFM20" s="88"/>
      <c r="BFN20" s="59"/>
      <c r="BFO20" s="60"/>
      <c r="BFP20" s="60"/>
      <c r="BFQ20" s="60"/>
      <c r="BFR20" s="61"/>
      <c r="BFS20" s="62"/>
      <c r="BFT20" s="62"/>
      <c r="BFU20" s="63"/>
      <c r="BFV20" s="89"/>
      <c r="BFW20" s="89"/>
      <c r="BFX20" s="89"/>
      <c r="BFY20" s="89"/>
      <c r="BFZ20" s="89"/>
      <c r="BGA20" s="89"/>
      <c r="BGB20" s="90"/>
      <c r="BGC20" s="88"/>
      <c r="BGD20" s="59"/>
      <c r="BGE20" s="60"/>
      <c r="BGF20" s="60"/>
      <c r="BGG20" s="60"/>
      <c r="BGH20" s="61"/>
      <c r="BGI20" s="62"/>
      <c r="BGJ20" s="62"/>
      <c r="BGK20" s="63"/>
      <c r="BGL20" s="89"/>
      <c r="BGM20" s="89"/>
      <c r="BGN20" s="89"/>
      <c r="BGO20" s="89"/>
      <c r="BGP20" s="89"/>
      <c r="BGQ20" s="89"/>
      <c r="BGR20" s="90"/>
      <c r="BGS20" s="88"/>
      <c r="BGT20" s="59"/>
      <c r="BGU20" s="60"/>
      <c r="BGV20" s="60"/>
      <c r="BGW20" s="60"/>
      <c r="BGX20" s="61"/>
      <c r="BGY20" s="62"/>
      <c r="BGZ20" s="62"/>
      <c r="BHA20" s="63"/>
      <c r="BHB20" s="89"/>
      <c r="BHC20" s="89"/>
      <c r="BHD20" s="89"/>
      <c r="BHE20" s="89"/>
      <c r="BHF20" s="89"/>
      <c r="BHG20" s="89"/>
      <c r="BHH20" s="90"/>
      <c r="BHI20" s="88"/>
      <c r="BHJ20" s="59"/>
      <c r="BHK20" s="60"/>
      <c r="BHL20" s="60"/>
      <c r="BHM20" s="60"/>
      <c r="BHN20" s="61"/>
      <c r="BHO20" s="62"/>
      <c r="BHP20" s="62"/>
      <c r="BHQ20" s="63"/>
      <c r="BHR20" s="89"/>
      <c r="BHS20" s="89"/>
      <c r="BHT20" s="89"/>
      <c r="BHU20" s="89"/>
      <c r="BHV20" s="89"/>
      <c r="BHW20" s="89"/>
      <c r="BHX20" s="90"/>
      <c r="BHY20" s="88"/>
      <c r="BHZ20" s="59"/>
      <c r="BIA20" s="60"/>
      <c r="BIB20" s="60"/>
      <c r="BIC20" s="60"/>
      <c r="BID20" s="61"/>
      <c r="BIE20" s="62"/>
      <c r="BIF20" s="62"/>
      <c r="BIG20" s="63"/>
      <c r="BIH20" s="89"/>
      <c r="BII20" s="89"/>
      <c r="BIJ20" s="89"/>
      <c r="BIK20" s="89"/>
      <c r="BIL20" s="89"/>
      <c r="BIM20" s="89"/>
      <c r="BIN20" s="90"/>
      <c r="BIO20" s="88"/>
      <c r="BIP20" s="59"/>
      <c r="BIQ20" s="60"/>
      <c r="BIR20" s="60"/>
      <c r="BIS20" s="60"/>
      <c r="BIT20" s="61"/>
      <c r="BIU20" s="62"/>
      <c r="BIV20" s="62"/>
      <c r="BIW20" s="63"/>
      <c r="BIX20" s="89"/>
      <c r="BIY20" s="89"/>
      <c r="BIZ20" s="89"/>
      <c r="BJA20" s="89"/>
      <c r="BJB20" s="89"/>
      <c r="BJC20" s="89"/>
      <c r="BJD20" s="90"/>
      <c r="BJE20" s="88"/>
      <c r="BJF20" s="59"/>
      <c r="BJG20" s="60"/>
      <c r="BJH20" s="60"/>
      <c r="BJI20" s="60"/>
      <c r="BJJ20" s="61"/>
      <c r="BJK20" s="62"/>
      <c r="BJL20" s="62"/>
      <c r="BJM20" s="63"/>
      <c r="BJN20" s="89"/>
      <c r="BJO20" s="89"/>
      <c r="BJP20" s="89"/>
      <c r="BJQ20" s="89"/>
      <c r="BJR20" s="89"/>
      <c r="BJS20" s="89"/>
      <c r="BJT20" s="90"/>
      <c r="BJU20" s="88"/>
      <c r="BJV20" s="59"/>
      <c r="BJW20" s="60"/>
      <c r="BJX20" s="60"/>
      <c r="BJY20" s="60"/>
      <c r="BJZ20" s="61"/>
      <c r="BKA20" s="62"/>
      <c r="BKB20" s="62"/>
      <c r="BKC20" s="63"/>
      <c r="BKD20" s="89"/>
      <c r="BKE20" s="89"/>
      <c r="BKF20" s="89"/>
      <c r="BKG20" s="89"/>
      <c r="BKH20" s="89"/>
      <c r="BKI20" s="89"/>
      <c r="BKJ20" s="90"/>
      <c r="BKK20" s="88"/>
      <c r="BKL20" s="59"/>
      <c r="BKM20" s="60"/>
      <c r="BKN20" s="60"/>
      <c r="BKO20" s="60"/>
      <c r="BKP20" s="61"/>
      <c r="BKQ20" s="62"/>
      <c r="BKR20" s="62"/>
      <c r="BKS20" s="63"/>
      <c r="BKT20" s="89"/>
      <c r="BKU20" s="89"/>
      <c r="BKV20" s="89"/>
      <c r="BKW20" s="89"/>
      <c r="BKX20" s="89"/>
      <c r="BKY20" s="89"/>
      <c r="BKZ20" s="90"/>
      <c r="BLA20" s="88"/>
      <c r="BLB20" s="59"/>
      <c r="BLC20" s="60"/>
      <c r="BLD20" s="60"/>
      <c r="BLE20" s="60"/>
      <c r="BLF20" s="61"/>
      <c r="BLG20" s="62"/>
      <c r="BLH20" s="62"/>
      <c r="BLI20" s="63"/>
      <c r="BLJ20" s="89"/>
      <c r="BLK20" s="89"/>
      <c r="BLL20" s="89"/>
      <c r="BLM20" s="89"/>
      <c r="BLN20" s="89"/>
      <c r="BLO20" s="89"/>
      <c r="BLP20" s="90"/>
      <c r="BLQ20" s="88"/>
      <c r="BLR20" s="59"/>
      <c r="BLS20" s="60"/>
      <c r="BLT20" s="60"/>
      <c r="BLU20" s="60"/>
      <c r="BLV20" s="61"/>
      <c r="BLW20" s="62"/>
      <c r="BLX20" s="62"/>
      <c r="BLY20" s="63"/>
      <c r="BLZ20" s="89"/>
      <c r="BMA20" s="89"/>
      <c r="BMB20" s="89"/>
      <c r="BMC20" s="89"/>
      <c r="BMD20" s="89"/>
      <c r="BME20" s="89"/>
      <c r="BMF20" s="90"/>
      <c r="BMG20" s="88"/>
      <c r="BMH20" s="59"/>
      <c r="BMI20" s="60"/>
      <c r="BMJ20" s="60"/>
      <c r="BMK20" s="60"/>
      <c r="BML20" s="61"/>
      <c r="BMM20" s="62"/>
      <c r="BMN20" s="62"/>
      <c r="BMO20" s="63"/>
      <c r="BMP20" s="89"/>
      <c r="BMQ20" s="89"/>
      <c r="BMR20" s="89"/>
      <c r="BMS20" s="89"/>
      <c r="BMT20" s="89"/>
      <c r="BMU20" s="89"/>
      <c r="BMV20" s="90"/>
      <c r="BMW20" s="88"/>
      <c r="BMX20" s="59"/>
      <c r="BMY20" s="60"/>
      <c r="BMZ20" s="60"/>
      <c r="BNA20" s="60"/>
      <c r="BNB20" s="61"/>
      <c r="BNC20" s="62"/>
      <c r="BND20" s="62"/>
      <c r="BNE20" s="63"/>
      <c r="BNF20" s="89"/>
      <c r="BNG20" s="89"/>
      <c r="BNH20" s="89"/>
      <c r="BNI20" s="89"/>
      <c r="BNJ20" s="89"/>
      <c r="BNK20" s="89"/>
      <c r="BNL20" s="90"/>
      <c r="BNM20" s="88"/>
      <c r="BNN20" s="59"/>
      <c r="BNO20" s="60"/>
      <c r="BNP20" s="60"/>
      <c r="BNQ20" s="60"/>
      <c r="BNR20" s="61"/>
      <c r="BNS20" s="62"/>
      <c r="BNT20" s="62"/>
      <c r="BNU20" s="63"/>
      <c r="BNV20" s="89"/>
      <c r="BNW20" s="89"/>
      <c r="BNX20" s="89"/>
      <c r="BNY20" s="89"/>
      <c r="BNZ20" s="89"/>
      <c r="BOA20" s="89"/>
      <c r="BOB20" s="90"/>
      <c r="BOC20" s="88"/>
      <c r="BOD20" s="59"/>
      <c r="BOE20" s="60"/>
      <c r="BOF20" s="60"/>
      <c r="BOG20" s="60"/>
      <c r="BOH20" s="61"/>
      <c r="BOI20" s="62"/>
      <c r="BOJ20" s="62"/>
      <c r="BOK20" s="63"/>
      <c r="BOL20" s="89"/>
      <c r="BOM20" s="89"/>
      <c r="BON20" s="89"/>
      <c r="BOO20" s="89"/>
      <c r="BOP20" s="89"/>
      <c r="BOQ20" s="89"/>
      <c r="BOR20" s="90"/>
      <c r="BOS20" s="88"/>
      <c r="BOT20" s="59"/>
      <c r="BOU20" s="60"/>
      <c r="BOV20" s="60"/>
      <c r="BOW20" s="60"/>
      <c r="BOX20" s="61"/>
      <c r="BOY20" s="62"/>
      <c r="BOZ20" s="62"/>
      <c r="BPA20" s="63"/>
      <c r="BPB20" s="89"/>
      <c r="BPC20" s="89"/>
      <c r="BPD20" s="89"/>
      <c r="BPE20" s="89"/>
      <c r="BPF20" s="89"/>
      <c r="BPG20" s="89"/>
      <c r="BPH20" s="90"/>
      <c r="BPI20" s="88"/>
      <c r="BPJ20" s="59"/>
      <c r="BPK20" s="60"/>
      <c r="BPL20" s="60"/>
      <c r="BPM20" s="60"/>
      <c r="BPN20" s="61"/>
      <c r="BPO20" s="62"/>
      <c r="BPP20" s="62"/>
      <c r="BPQ20" s="63"/>
      <c r="BPR20" s="89"/>
      <c r="BPS20" s="89"/>
      <c r="BPT20" s="89"/>
      <c r="BPU20" s="89"/>
      <c r="BPV20" s="89"/>
      <c r="BPW20" s="89"/>
      <c r="BPX20" s="90"/>
      <c r="BPY20" s="88"/>
      <c r="BPZ20" s="59"/>
      <c r="BQA20" s="60"/>
      <c r="BQB20" s="60"/>
      <c r="BQC20" s="60"/>
      <c r="BQD20" s="61"/>
      <c r="BQE20" s="62"/>
      <c r="BQF20" s="62"/>
      <c r="BQG20" s="63"/>
      <c r="BQH20" s="89"/>
      <c r="BQI20" s="89"/>
      <c r="BQJ20" s="89"/>
      <c r="BQK20" s="89"/>
      <c r="BQL20" s="89"/>
      <c r="BQM20" s="89"/>
      <c r="BQN20" s="90"/>
      <c r="BQO20" s="88"/>
      <c r="BQP20" s="59"/>
      <c r="BQQ20" s="60"/>
      <c r="BQR20" s="60"/>
      <c r="BQS20" s="60"/>
      <c r="BQT20" s="61"/>
      <c r="BQU20" s="62"/>
      <c r="BQV20" s="62"/>
      <c r="BQW20" s="63"/>
      <c r="BQX20" s="89"/>
      <c r="BQY20" s="89"/>
      <c r="BQZ20" s="89"/>
      <c r="BRA20" s="89"/>
      <c r="BRB20" s="89"/>
      <c r="BRC20" s="89"/>
      <c r="BRD20" s="90"/>
      <c r="BRE20" s="88"/>
      <c r="BRF20" s="59"/>
      <c r="BRG20" s="60"/>
      <c r="BRH20" s="60"/>
      <c r="BRI20" s="60"/>
      <c r="BRJ20" s="61"/>
      <c r="BRK20" s="62"/>
      <c r="BRL20" s="62"/>
      <c r="BRM20" s="63"/>
      <c r="BRN20" s="89"/>
      <c r="BRO20" s="89"/>
      <c r="BRP20" s="89"/>
      <c r="BRQ20" s="89"/>
      <c r="BRR20" s="89"/>
      <c r="BRS20" s="89"/>
      <c r="BRT20" s="90"/>
      <c r="BRU20" s="88"/>
      <c r="BRV20" s="59"/>
      <c r="BRW20" s="60"/>
      <c r="BRX20" s="60"/>
      <c r="BRY20" s="60"/>
      <c r="BRZ20" s="61"/>
      <c r="BSA20" s="62"/>
      <c r="BSB20" s="62"/>
      <c r="BSC20" s="63"/>
      <c r="BSD20" s="89"/>
      <c r="BSE20" s="89"/>
      <c r="BSF20" s="89"/>
      <c r="BSG20" s="89"/>
      <c r="BSH20" s="89"/>
      <c r="BSI20" s="89"/>
      <c r="BSJ20" s="90"/>
      <c r="BSK20" s="88"/>
      <c r="BSL20" s="59"/>
      <c r="BSM20" s="60"/>
      <c r="BSN20" s="60"/>
      <c r="BSO20" s="60"/>
      <c r="BSP20" s="61"/>
      <c r="BSQ20" s="62"/>
      <c r="BSR20" s="62"/>
      <c r="BSS20" s="63"/>
      <c r="BST20" s="89"/>
      <c r="BSU20" s="89"/>
      <c r="BSV20" s="89"/>
      <c r="BSW20" s="89"/>
      <c r="BSX20" s="89"/>
      <c r="BSY20" s="89"/>
      <c r="BSZ20" s="90"/>
      <c r="BTA20" s="88"/>
      <c r="BTB20" s="59"/>
      <c r="BTC20" s="60"/>
      <c r="BTD20" s="60"/>
      <c r="BTE20" s="60"/>
      <c r="BTF20" s="61"/>
      <c r="BTG20" s="62"/>
      <c r="BTH20" s="62"/>
      <c r="BTI20" s="63"/>
      <c r="BTJ20" s="89"/>
      <c r="BTK20" s="89"/>
      <c r="BTL20" s="89"/>
      <c r="BTM20" s="89"/>
      <c r="BTN20" s="89"/>
      <c r="BTO20" s="89"/>
      <c r="BTP20" s="90"/>
      <c r="BTQ20" s="88"/>
      <c r="BTR20" s="59"/>
      <c r="BTS20" s="60"/>
      <c r="BTT20" s="60"/>
      <c r="BTU20" s="60"/>
      <c r="BTV20" s="61"/>
      <c r="BTW20" s="62"/>
      <c r="BTX20" s="62"/>
      <c r="BTY20" s="63"/>
      <c r="BTZ20" s="89"/>
      <c r="BUA20" s="89"/>
      <c r="BUB20" s="89"/>
      <c r="BUC20" s="89"/>
      <c r="BUD20" s="89"/>
      <c r="BUE20" s="89"/>
      <c r="BUF20" s="90"/>
      <c r="BUG20" s="88"/>
      <c r="BUH20" s="59"/>
      <c r="BUI20" s="60"/>
      <c r="BUJ20" s="60"/>
      <c r="BUK20" s="60"/>
      <c r="BUL20" s="61"/>
      <c r="BUM20" s="62"/>
      <c r="BUN20" s="62"/>
      <c r="BUO20" s="63"/>
      <c r="BUP20" s="89"/>
      <c r="BUQ20" s="89"/>
      <c r="BUR20" s="89"/>
      <c r="BUS20" s="89"/>
      <c r="BUT20" s="89"/>
      <c r="BUU20" s="89"/>
      <c r="BUV20" s="90"/>
      <c r="BUW20" s="88"/>
      <c r="BUX20" s="59"/>
      <c r="BUY20" s="60"/>
      <c r="BUZ20" s="60"/>
      <c r="BVA20" s="60"/>
      <c r="BVB20" s="61"/>
      <c r="BVC20" s="62"/>
      <c r="BVD20" s="62"/>
      <c r="BVE20" s="63"/>
      <c r="BVF20" s="89"/>
      <c r="BVG20" s="89"/>
      <c r="BVH20" s="89"/>
      <c r="BVI20" s="89"/>
      <c r="BVJ20" s="89"/>
      <c r="BVK20" s="89"/>
      <c r="BVL20" s="90"/>
      <c r="BVM20" s="88"/>
      <c r="BVN20" s="59"/>
      <c r="BVO20" s="60"/>
      <c r="BVP20" s="60"/>
      <c r="BVQ20" s="60"/>
      <c r="BVR20" s="61"/>
      <c r="BVS20" s="62"/>
      <c r="BVT20" s="62"/>
      <c r="BVU20" s="63"/>
      <c r="BVV20" s="89"/>
      <c r="BVW20" s="89"/>
      <c r="BVX20" s="89"/>
      <c r="BVY20" s="89"/>
      <c r="BVZ20" s="89"/>
      <c r="BWA20" s="89"/>
      <c r="BWB20" s="90"/>
      <c r="BWC20" s="88"/>
      <c r="BWD20" s="59"/>
      <c r="BWE20" s="60"/>
      <c r="BWF20" s="60"/>
      <c r="BWG20" s="60"/>
      <c r="BWH20" s="61"/>
      <c r="BWI20" s="62"/>
      <c r="BWJ20" s="62"/>
      <c r="BWK20" s="63"/>
      <c r="BWL20" s="89"/>
      <c r="BWM20" s="89"/>
      <c r="BWN20" s="89"/>
      <c r="BWO20" s="89"/>
      <c r="BWP20" s="89"/>
      <c r="BWQ20" s="89"/>
      <c r="BWR20" s="90"/>
      <c r="BWS20" s="88"/>
      <c r="BWT20" s="59"/>
      <c r="BWU20" s="60"/>
      <c r="BWV20" s="60"/>
      <c r="BWW20" s="60"/>
      <c r="BWX20" s="61"/>
      <c r="BWY20" s="62"/>
      <c r="BWZ20" s="62"/>
      <c r="BXA20" s="63"/>
      <c r="BXB20" s="89"/>
      <c r="BXC20" s="89"/>
      <c r="BXD20" s="89"/>
      <c r="BXE20" s="89"/>
      <c r="BXF20" s="89"/>
      <c r="BXG20" s="89"/>
      <c r="BXH20" s="90"/>
      <c r="BXI20" s="88"/>
      <c r="BXJ20" s="59"/>
      <c r="BXK20" s="60"/>
      <c r="BXL20" s="60"/>
      <c r="BXM20" s="60"/>
      <c r="BXN20" s="61"/>
      <c r="BXO20" s="62"/>
      <c r="BXP20" s="62"/>
      <c r="BXQ20" s="63"/>
      <c r="BXR20" s="89"/>
      <c r="BXS20" s="89"/>
      <c r="BXT20" s="89"/>
      <c r="BXU20" s="89"/>
      <c r="BXV20" s="89"/>
      <c r="BXW20" s="89"/>
      <c r="BXX20" s="90"/>
      <c r="BXY20" s="88"/>
      <c r="BXZ20" s="59"/>
      <c r="BYA20" s="60"/>
      <c r="BYB20" s="60"/>
      <c r="BYC20" s="60"/>
      <c r="BYD20" s="61"/>
      <c r="BYE20" s="62"/>
      <c r="BYF20" s="62"/>
      <c r="BYG20" s="63"/>
      <c r="BYH20" s="89"/>
      <c r="BYI20" s="89"/>
      <c r="BYJ20" s="89"/>
      <c r="BYK20" s="89"/>
      <c r="BYL20" s="89"/>
      <c r="BYM20" s="89"/>
      <c r="BYN20" s="90"/>
      <c r="BYO20" s="88"/>
      <c r="BYP20" s="59"/>
      <c r="BYQ20" s="60"/>
      <c r="BYR20" s="60"/>
      <c r="BYS20" s="60"/>
      <c r="BYT20" s="61"/>
      <c r="BYU20" s="62"/>
      <c r="BYV20" s="62"/>
      <c r="BYW20" s="63"/>
      <c r="BYX20" s="89"/>
      <c r="BYY20" s="89"/>
      <c r="BYZ20" s="89"/>
      <c r="BZA20" s="89"/>
      <c r="BZB20" s="89"/>
      <c r="BZC20" s="89"/>
      <c r="BZD20" s="90"/>
      <c r="BZE20" s="88"/>
      <c r="BZF20" s="59"/>
      <c r="BZG20" s="60"/>
      <c r="BZH20" s="60"/>
      <c r="BZI20" s="60"/>
      <c r="BZJ20" s="61"/>
      <c r="BZK20" s="62"/>
      <c r="BZL20" s="62"/>
      <c r="BZM20" s="63"/>
      <c r="BZN20" s="89"/>
      <c r="BZO20" s="89"/>
      <c r="BZP20" s="89"/>
      <c r="BZQ20" s="89"/>
      <c r="BZR20" s="89"/>
      <c r="BZS20" s="89"/>
      <c r="BZT20" s="90"/>
      <c r="BZU20" s="88"/>
      <c r="BZV20" s="59"/>
      <c r="BZW20" s="60"/>
      <c r="BZX20" s="60"/>
      <c r="BZY20" s="60"/>
      <c r="BZZ20" s="61"/>
      <c r="CAA20" s="62"/>
      <c r="CAB20" s="62"/>
      <c r="CAC20" s="63"/>
      <c r="CAD20" s="89"/>
      <c r="CAE20" s="89"/>
      <c r="CAF20" s="89"/>
      <c r="CAG20" s="89"/>
      <c r="CAH20" s="89"/>
      <c r="CAI20" s="89"/>
      <c r="CAJ20" s="90"/>
      <c r="CAK20" s="88"/>
      <c r="CAL20" s="59"/>
      <c r="CAM20" s="60"/>
      <c r="CAN20" s="60"/>
      <c r="CAO20" s="60"/>
      <c r="CAP20" s="61"/>
      <c r="CAQ20" s="62"/>
      <c r="CAR20" s="62"/>
      <c r="CAS20" s="63"/>
      <c r="CAT20" s="89"/>
      <c r="CAU20" s="89"/>
      <c r="CAV20" s="89"/>
      <c r="CAW20" s="89"/>
      <c r="CAX20" s="89"/>
      <c r="CAY20" s="89"/>
      <c r="CAZ20" s="90"/>
      <c r="CBA20" s="88"/>
      <c r="CBB20" s="59"/>
      <c r="CBC20" s="60"/>
      <c r="CBD20" s="60"/>
      <c r="CBE20" s="60"/>
      <c r="CBF20" s="61"/>
      <c r="CBG20" s="62"/>
      <c r="CBH20" s="62"/>
      <c r="CBI20" s="63"/>
      <c r="CBJ20" s="89"/>
      <c r="CBK20" s="89"/>
      <c r="CBL20" s="89"/>
      <c r="CBM20" s="89"/>
      <c r="CBN20" s="89"/>
      <c r="CBO20" s="89"/>
      <c r="CBP20" s="90"/>
      <c r="CBQ20" s="88"/>
      <c r="CBR20" s="59"/>
      <c r="CBS20" s="60"/>
      <c r="CBT20" s="60"/>
      <c r="CBU20" s="60"/>
      <c r="CBV20" s="61"/>
      <c r="CBW20" s="62"/>
      <c r="CBX20" s="62"/>
      <c r="CBY20" s="63"/>
      <c r="CBZ20" s="89"/>
      <c r="CCA20" s="89"/>
      <c r="CCB20" s="89"/>
      <c r="CCC20" s="89"/>
      <c r="CCD20" s="89"/>
      <c r="CCE20" s="89"/>
      <c r="CCF20" s="90"/>
      <c r="CCG20" s="88"/>
      <c r="CCH20" s="59"/>
      <c r="CCI20" s="60"/>
      <c r="CCJ20" s="60"/>
      <c r="CCK20" s="60"/>
      <c r="CCL20" s="61"/>
      <c r="CCM20" s="62"/>
      <c r="CCN20" s="62"/>
      <c r="CCO20" s="63"/>
      <c r="CCP20" s="89"/>
      <c r="CCQ20" s="89"/>
      <c r="CCR20" s="89"/>
      <c r="CCS20" s="89"/>
      <c r="CCT20" s="89"/>
      <c r="CCU20" s="89"/>
      <c r="CCV20" s="90"/>
      <c r="CCW20" s="88"/>
      <c r="CCX20" s="59"/>
      <c r="CCY20" s="60"/>
      <c r="CCZ20" s="60"/>
      <c r="CDA20" s="60"/>
      <c r="CDB20" s="61"/>
      <c r="CDC20" s="62"/>
      <c r="CDD20" s="62"/>
      <c r="CDE20" s="63"/>
      <c r="CDF20" s="89"/>
      <c r="CDG20" s="89"/>
      <c r="CDH20" s="89"/>
      <c r="CDI20" s="89"/>
      <c r="CDJ20" s="89"/>
      <c r="CDK20" s="89"/>
      <c r="CDL20" s="90"/>
      <c r="CDM20" s="88"/>
      <c r="CDN20" s="59"/>
      <c r="CDO20" s="60"/>
      <c r="CDP20" s="60"/>
      <c r="CDQ20" s="60"/>
      <c r="CDR20" s="61"/>
      <c r="CDS20" s="62"/>
      <c r="CDT20" s="62"/>
      <c r="CDU20" s="63"/>
      <c r="CDV20" s="89"/>
      <c r="CDW20" s="89"/>
      <c r="CDX20" s="89"/>
      <c r="CDY20" s="89"/>
      <c r="CDZ20" s="89"/>
      <c r="CEA20" s="89"/>
      <c r="CEB20" s="90"/>
      <c r="CEC20" s="88"/>
      <c r="CED20" s="59"/>
      <c r="CEE20" s="60"/>
      <c r="CEF20" s="60"/>
      <c r="CEG20" s="60"/>
      <c r="CEH20" s="61"/>
      <c r="CEI20" s="62"/>
      <c r="CEJ20" s="62"/>
      <c r="CEK20" s="63"/>
      <c r="CEL20" s="89"/>
      <c r="CEM20" s="89"/>
      <c r="CEN20" s="89"/>
      <c r="CEO20" s="89"/>
      <c r="CEP20" s="89"/>
      <c r="CEQ20" s="89"/>
      <c r="CER20" s="90"/>
      <c r="CES20" s="88"/>
      <c r="CET20" s="59"/>
      <c r="CEU20" s="60"/>
      <c r="CEV20" s="60"/>
      <c r="CEW20" s="60"/>
      <c r="CEX20" s="61"/>
      <c r="CEY20" s="62"/>
      <c r="CEZ20" s="62"/>
      <c r="CFA20" s="63"/>
      <c r="CFB20" s="89"/>
      <c r="CFC20" s="89"/>
      <c r="CFD20" s="89"/>
      <c r="CFE20" s="89"/>
      <c r="CFF20" s="89"/>
      <c r="CFG20" s="89"/>
      <c r="CFH20" s="90"/>
      <c r="CFI20" s="88"/>
      <c r="CFJ20" s="59"/>
      <c r="CFK20" s="60"/>
      <c r="CFL20" s="60"/>
      <c r="CFM20" s="60"/>
      <c r="CFN20" s="61"/>
      <c r="CFO20" s="62"/>
      <c r="CFP20" s="62"/>
      <c r="CFQ20" s="63"/>
      <c r="CFR20" s="89"/>
      <c r="CFS20" s="89"/>
      <c r="CFT20" s="89"/>
      <c r="CFU20" s="89"/>
      <c r="CFV20" s="89"/>
      <c r="CFW20" s="89"/>
      <c r="CFX20" s="90"/>
      <c r="CFY20" s="88"/>
      <c r="CFZ20" s="59"/>
      <c r="CGA20" s="60"/>
      <c r="CGB20" s="60"/>
      <c r="CGC20" s="60"/>
      <c r="CGD20" s="61"/>
      <c r="CGE20" s="62"/>
      <c r="CGF20" s="62"/>
      <c r="CGG20" s="63"/>
      <c r="CGH20" s="89"/>
      <c r="CGI20" s="89"/>
      <c r="CGJ20" s="89"/>
      <c r="CGK20" s="89"/>
      <c r="CGL20" s="89"/>
      <c r="CGM20" s="89"/>
      <c r="CGN20" s="90"/>
      <c r="CGO20" s="88"/>
      <c r="CGP20" s="59"/>
      <c r="CGQ20" s="60"/>
      <c r="CGR20" s="60"/>
      <c r="CGS20" s="60"/>
      <c r="CGT20" s="61"/>
      <c r="CGU20" s="62"/>
      <c r="CGV20" s="62"/>
      <c r="CGW20" s="63"/>
      <c r="CGX20" s="89"/>
      <c r="CGY20" s="89"/>
      <c r="CGZ20" s="89"/>
      <c r="CHA20" s="89"/>
      <c r="CHB20" s="89"/>
      <c r="CHC20" s="89"/>
      <c r="CHD20" s="90"/>
      <c r="CHE20" s="88"/>
      <c r="CHF20" s="59"/>
      <c r="CHG20" s="60"/>
      <c r="CHH20" s="60"/>
      <c r="CHI20" s="60"/>
      <c r="CHJ20" s="61"/>
      <c r="CHK20" s="62"/>
      <c r="CHL20" s="62"/>
      <c r="CHM20" s="63"/>
      <c r="CHN20" s="89"/>
      <c r="CHO20" s="89"/>
      <c r="CHP20" s="89"/>
      <c r="CHQ20" s="89"/>
      <c r="CHR20" s="89"/>
      <c r="CHS20" s="89"/>
      <c r="CHT20" s="90"/>
      <c r="CHU20" s="88"/>
      <c r="CHV20" s="59"/>
      <c r="CHW20" s="60"/>
      <c r="CHX20" s="60"/>
      <c r="CHY20" s="60"/>
      <c r="CHZ20" s="61"/>
      <c r="CIA20" s="62"/>
      <c r="CIB20" s="62"/>
      <c r="CIC20" s="63"/>
      <c r="CID20" s="89"/>
      <c r="CIE20" s="89"/>
      <c r="CIF20" s="89"/>
      <c r="CIG20" s="89"/>
      <c r="CIH20" s="89"/>
      <c r="CII20" s="89"/>
      <c r="CIJ20" s="90"/>
      <c r="CIK20" s="88"/>
      <c r="CIL20" s="59"/>
      <c r="CIM20" s="60"/>
      <c r="CIN20" s="60"/>
      <c r="CIO20" s="60"/>
      <c r="CIP20" s="61"/>
      <c r="CIQ20" s="62"/>
      <c r="CIR20" s="62"/>
      <c r="CIS20" s="63"/>
      <c r="CIT20" s="89"/>
      <c r="CIU20" s="89"/>
      <c r="CIV20" s="89"/>
      <c r="CIW20" s="89"/>
      <c r="CIX20" s="89"/>
      <c r="CIY20" s="89"/>
      <c r="CIZ20" s="90"/>
      <c r="CJA20" s="88"/>
      <c r="CJB20" s="59"/>
      <c r="CJC20" s="60"/>
      <c r="CJD20" s="60"/>
      <c r="CJE20" s="60"/>
      <c r="CJF20" s="61"/>
      <c r="CJG20" s="62"/>
      <c r="CJH20" s="62"/>
      <c r="CJI20" s="63"/>
      <c r="CJJ20" s="89"/>
      <c r="CJK20" s="89"/>
      <c r="CJL20" s="89"/>
      <c r="CJM20" s="89"/>
      <c r="CJN20" s="89"/>
      <c r="CJO20" s="89"/>
      <c r="CJP20" s="90"/>
      <c r="CJQ20" s="88"/>
      <c r="CJR20" s="59"/>
      <c r="CJS20" s="60"/>
      <c r="CJT20" s="60"/>
      <c r="CJU20" s="60"/>
      <c r="CJV20" s="61"/>
      <c r="CJW20" s="62"/>
      <c r="CJX20" s="62"/>
      <c r="CJY20" s="63"/>
      <c r="CJZ20" s="89"/>
      <c r="CKA20" s="89"/>
      <c r="CKB20" s="89"/>
      <c r="CKC20" s="89"/>
      <c r="CKD20" s="89"/>
      <c r="CKE20" s="89"/>
      <c r="CKF20" s="90"/>
      <c r="CKG20" s="88"/>
      <c r="CKH20" s="59"/>
      <c r="CKI20" s="60"/>
      <c r="CKJ20" s="60"/>
      <c r="CKK20" s="60"/>
      <c r="CKL20" s="61"/>
      <c r="CKM20" s="62"/>
      <c r="CKN20" s="62"/>
      <c r="CKO20" s="63"/>
      <c r="CKP20" s="89"/>
      <c r="CKQ20" s="89"/>
      <c r="CKR20" s="89"/>
      <c r="CKS20" s="89"/>
      <c r="CKT20" s="89"/>
      <c r="CKU20" s="89"/>
      <c r="CKV20" s="90"/>
      <c r="CKW20" s="88"/>
      <c r="CKX20" s="59"/>
      <c r="CKY20" s="60"/>
      <c r="CKZ20" s="60"/>
      <c r="CLA20" s="60"/>
      <c r="CLB20" s="61"/>
      <c r="CLC20" s="62"/>
      <c r="CLD20" s="62"/>
      <c r="CLE20" s="63"/>
      <c r="CLF20" s="89"/>
      <c r="CLG20" s="89"/>
      <c r="CLH20" s="89"/>
      <c r="CLI20" s="89"/>
      <c r="CLJ20" s="89"/>
      <c r="CLK20" s="89"/>
      <c r="CLL20" s="90"/>
      <c r="CLM20" s="88"/>
      <c r="CLN20" s="59"/>
      <c r="CLO20" s="60"/>
      <c r="CLP20" s="60"/>
      <c r="CLQ20" s="60"/>
      <c r="CLR20" s="61"/>
      <c r="CLS20" s="62"/>
      <c r="CLT20" s="62"/>
      <c r="CLU20" s="63"/>
      <c r="CLV20" s="89"/>
      <c r="CLW20" s="89"/>
      <c r="CLX20" s="89"/>
      <c r="CLY20" s="89"/>
      <c r="CLZ20" s="89"/>
      <c r="CMA20" s="89"/>
      <c r="CMB20" s="90"/>
      <c r="CMC20" s="88"/>
      <c r="CMD20" s="59"/>
      <c r="CME20" s="60"/>
      <c r="CMF20" s="60"/>
      <c r="CMG20" s="60"/>
      <c r="CMH20" s="61"/>
      <c r="CMI20" s="62"/>
      <c r="CMJ20" s="62"/>
      <c r="CMK20" s="63"/>
      <c r="CML20" s="89"/>
      <c r="CMM20" s="89"/>
      <c r="CMN20" s="89"/>
      <c r="CMO20" s="89"/>
      <c r="CMP20" s="89"/>
      <c r="CMQ20" s="89"/>
      <c r="CMR20" s="90"/>
      <c r="CMS20" s="88"/>
      <c r="CMT20" s="59"/>
      <c r="CMU20" s="60"/>
      <c r="CMV20" s="60"/>
      <c r="CMW20" s="60"/>
      <c r="CMX20" s="61"/>
      <c r="CMY20" s="62"/>
      <c r="CMZ20" s="62"/>
      <c r="CNA20" s="63"/>
      <c r="CNB20" s="89"/>
      <c r="CNC20" s="89"/>
      <c r="CND20" s="89"/>
      <c r="CNE20" s="89"/>
      <c r="CNF20" s="89"/>
      <c r="CNG20" s="89"/>
      <c r="CNH20" s="90"/>
      <c r="CNI20" s="88"/>
      <c r="CNJ20" s="59"/>
      <c r="CNK20" s="60"/>
      <c r="CNL20" s="60"/>
      <c r="CNM20" s="60"/>
      <c r="CNN20" s="61"/>
      <c r="CNO20" s="62"/>
      <c r="CNP20" s="62"/>
      <c r="CNQ20" s="63"/>
      <c r="CNR20" s="89"/>
      <c r="CNS20" s="89"/>
      <c r="CNT20" s="89"/>
      <c r="CNU20" s="89"/>
      <c r="CNV20" s="89"/>
      <c r="CNW20" s="89"/>
      <c r="CNX20" s="90"/>
      <c r="CNY20" s="88"/>
      <c r="CNZ20" s="59"/>
      <c r="COA20" s="60"/>
      <c r="COB20" s="60"/>
      <c r="COC20" s="60"/>
      <c r="COD20" s="61"/>
      <c r="COE20" s="62"/>
      <c r="COF20" s="62"/>
      <c r="COG20" s="63"/>
      <c r="COH20" s="89"/>
      <c r="COI20" s="89"/>
      <c r="COJ20" s="89"/>
      <c r="COK20" s="89"/>
      <c r="COL20" s="89"/>
      <c r="COM20" s="89"/>
      <c r="CON20" s="90"/>
      <c r="COO20" s="88"/>
      <c r="COP20" s="59"/>
      <c r="COQ20" s="60"/>
      <c r="COR20" s="60"/>
      <c r="COS20" s="60"/>
      <c r="COT20" s="61"/>
      <c r="COU20" s="62"/>
      <c r="COV20" s="62"/>
      <c r="COW20" s="63"/>
      <c r="COX20" s="89"/>
      <c r="COY20" s="89"/>
      <c r="COZ20" s="89"/>
      <c r="CPA20" s="89"/>
      <c r="CPB20" s="89"/>
      <c r="CPC20" s="89"/>
      <c r="CPD20" s="90"/>
      <c r="CPE20" s="88"/>
      <c r="CPF20" s="59"/>
      <c r="CPG20" s="60"/>
      <c r="CPH20" s="60"/>
      <c r="CPI20" s="60"/>
      <c r="CPJ20" s="61"/>
      <c r="CPK20" s="62"/>
      <c r="CPL20" s="62"/>
      <c r="CPM20" s="63"/>
      <c r="CPN20" s="89"/>
      <c r="CPO20" s="89"/>
      <c r="CPP20" s="89"/>
      <c r="CPQ20" s="89"/>
      <c r="CPR20" s="89"/>
      <c r="CPS20" s="89"/>
      <c r="CPT20" s="90"/>
      <c r="CPU20" s="88"/>
      <c r="CPV20" s="59"/>
      <c r="CPW20" s="60"/>
      <c r="CPX20" s="60"/>
      <c r="CPY20" s="60"/>
      <c r="CPZ20" s="61"/>
      <c r="CQA20" s="62"/>
      <c r="CQB20" s="62"/>
      <c r="CQC20" s="63"/>
      <c r="CQD20" s="89"/>
      <c r="CQE20" s="89"/>
      <c r="CQF20" s="89"/>
      <c r="CQG20" s="89"/>
      <c r="CQH20" s="89"/>
      <c r="CQI20" s="89"/>
      <c r="CQJ20" s="90"/>
      <c r="CQK20" s="88"/>
      <c r="CQL20" s="59"/>
      <c r="CQM20" s="60"/>
      <c r="CQN20" s="60"/>
      <c r="CQO20" s="60"/>
      <c r="CQP20" s="61"/>
      <c r="CQQ20" s="62"/>
      <c r="CQR20" s="62"/>
      <c r="CQS20" s="63"/>
      <c r="CQT20" s="89"/>
      <c r="CQU20" s="89"/>
      <c r="CQV20" s="89"/>
      <c r="CQW20" s="89"/>
      <c r="CQX20" s="89"/>
      <c r="CQY20" s="89"/>
      <c r="CQZ20" s="90"/>
      <c r="CRA20" s="88"/>
      <c r="CRB20" s="59"/>
      <c r="CRC20" s="60"/>
      <c r="CRD20" s="60"/>
      <c r="CRE20" s="60"/>
      <c r="CRF20" s="61"/>
      <c r="CRG20" s="62"/>
      <c r="CRH20" s="62"/>
      <c r="CRI20" s="63"/>
      <c r="CRJ20" s="89"/>
      <c r="CRK20" s="89"/>
      <c r="CRL20" s="89"/>
      <c r="CRM20" s="89"/>
      <c r="CRN20" s="89"/>
      <c r="CRO20" s="89"/>
      <c r="CRP20" s="90"/>
      <c r="CRQ20" s="88"/>
      <c r="CRR20" s="59"/>
      <c r="CRS20" s="60"/>
      <c r="CRT20" s="60"/>
      <c r="CRU20" s="60"/>
      <c r="CRV20" s="61"/>
      <c r="CRW20" s="62"/>
      <c r="CRX20" s="62"/>
      <c r="CRY20" s="63"/>
      <c r="CRZ20" s="89"/>
      <c r="CSA20" s="89"/>
      <c r="CSB20" s="89"/>
      <c r="CSC20" s="89"/>
      <c r="CSD20" s="89"/>
      <c r="CSE20" s="89"/>
      <c r="CSF20" s="90"/>
      <c r="CSG20" s="88"/>
      <c r="CSH20" s="59"/>
      <c r="CSI20" s="60"/>
      <c r="CSJ20" s="60"/>
      <c r="CSK20" s="60"/>
      <c r="CSL20" s="61"/>
      <c r="CSM20" s="62"/>
      <c r="CSN20" s="62"/>
      <c r="CSO20" s="63"/>
      <c r="CSP20" s="89"/>
      <c r="CSQ20" s="89"/>
      <c r="CSR20" s="89"/>
      <c r="CSS20" s="89"/>
      <c r="CST20" s="89"/>
      <c r="CSU20" s="89"/>
      <c r="CSV20" s="90"/>
      <c r="CSW20" s="88"/>
      <c r="CSX20" s="59"/>
      <c r="CSY20" s="60"/>
      <c r="CSZ20" s="60"/>
      <c r="CTA20" s="60"/>
      <c r="CTB20" s="61"/>
      <c r="CTC20" s="62"/>
      <c r="CTD20" s="62"/>
      <c r="CTE20" s="63"/>
      <c r="CTF20" s="89"/>
      <c r="CTG20" s="89"/>
      <c r="CTH20" s="89"/>
      <c r="CTI20" s="89"/>
      <c r="CTJ20" s="89"/>
      <c r="CTK20" s="89"/>
      <c r="CTL20" s="90"/>
      <c r="CTM20" s="88"/>
      <c r="CTN20" s="59"/>
      <c r="CTO20" s="60"/>
      <c r="CTP20" s="60"/>
      <c r="CTQ20" s="60"/>
      <c r="CTR20" s="61"/>
      <c r="CTS20" s="62"/>
      <c r="CTT20" s="62"/>
      <c r="CTU20" s="63"/>
      <c r="CTV20" s="89"/>
      <c r="CTW20" s="89"/>
      <c r="CTX20" s="89"/>
      <c r="CTY20" s="89"/>
      <c r="CTZ20" s="89"/>
      <c r="CUA20" s="89"/>
      <c r="CUB20" s="90"/>
      <c r="CUC20" s="88"/>
      <c r="CUD20" s="59"/>
      <c r="CUE20" s="60"/>
      <c r="CUF20" s="60"/>
      <c r="CUG20" s="60"/>
      <c r="CUH20" s="61"/>
      <c r="CUI20" s="62"/>
      <c r="CUJ20" s="62"/>
      <c r="CUK20" s="63"/>
      <c r="CUL20" s="89"/>
      <c r="CUM20" s="89"/>
      <c r="CUN20" s="89"/>
      <c r="CUO20" s="89"/>
      <c r="CUP20" s="89"/>
      <c r="CUQ20" s="89"/>
      <c r="CUR20" s="90"/>
      <c r="CUS20" s="88"/>
      <c r="CUT20" s="59"/>
      <c r="CUU20" s="60"/>
      <c r="CUV20" s="60"/>
      <c r="CUW20" s="60"/>
      <c r="CUX20" s="61"/>
      <c r="CUY20" s="62"/>
      <c r="CUZ20" s="62"/>
      <c r="CVA20" s="63"/>
      <c r="CVB20" s="89"/>
      <c r="CVC20" s="89"/>
      <c r="CVD20" s="89"/>
      <c r="CVE20" s="89"/>
      <c r="CVF20" s="89"/>
      <c r="CVG20" s="89"/>
      <c r="CVH20" s="90"/>
      <c r="CVI20" s="88"/>
      <c r="CVJ20" s="59"/>
      <c r="CVK20" s="60"/>
      <c r="CVL20" s="60"/>
      <c r="CVM20" s="60"/>
      <c r="CVN20" s="61"/>
      <c r="CVO20" s="62"/>
      <c r="CVP20" s="62"/>
      <c r="CVQ20" s="63"/>
      <c r="CVR20" s="89"/>
      <c r="CVS20" s="89"/>
      <c r="CVT20" s="89"/>
      <c r="CVU20" s="89"/>
      <c r="CVV20" s="89"/>
      <c r="CVW20" s="89"/>
      <c r="CVX20" s="90"/>
      <c r="CVY20" s="88"/>
      <c r="CVZ20" s="59"/>
      <c r="CWA20" s="60"/>
      <c r="CWB20" s="60"/>
      <c r="CWC20" s="60"/>
      <c r="CWD20" s="61"/>
      <c r="CWE20" s="62"/>
      <c r="CWF20" s="62"/>
      <c r="CWG20" s="63"/>
      <c r="CWH20" s="89"/>
      <c r="CWI20" s="89"/>
      <c r="CWJ20" s="89"/>
      <c r="CWK20" s="89"/>
      <c r="CWL20" s="89"/>
      <c r="CWM20" s="89"/>
      <c r="CWN20" s="90"/>
      <c r="CWO20" s="88"/>
      <c r="CWP20" s="59"/>
      <c r="CWQ20" s="60"/>
      <c r="CWR20" s="60"/>
      <c r="CWS20" s="60"/>
      <c r="CWT20" s="61"/>
      <c r="CWU20" s="62"/>
      <c r="CWV20" s="62"/>
      <c r="CWW20" s="63"/>
      <c r="CWX20" s="89"/>
      <c r="CWY20" s="89"/>
      <c r="CWZ20" s="89"/>
      <c r="CXA20" s="89"/>
      <c r="CXB20" s="89"/>
      <c r="CXC20" s="89"/>
      <c r="CXD20" s="90"/>
      <c r="CXE20" s="88"/>
      <c r="CXF20" s="59"/>
      <c r="CXG20" s="60"/>
      <c r="CXH20" s="60"/>
      <c r="CXI20" s="60"/>
      <c r="CXJ20" s="61"/>
      <c r="CXK20" s="62"/>
      <c r="CXL20" s="62"/>
      <c r="CXM20" s="63"/>
      <c r="CXN20" s="89"/>
      <c r="CXO20" s="89"/>
      <c r="CXP20" s="89"/>
      <c r="CXQ20" s="89"/>
      <c r="CXR20" s="89"/>
      <c r="CXS20" s="89"/>
      <c r="CXT20" s="90"/>
      <c r="CXU20" s="88"/>
      <c r="CXV20" s="59"/>
      <c r="CXW20" s="60"/>
      <c r="CXX20" s="60"/>
      <c r="CXY20" s="60"/>
      <c r="CXZ20" s="61"/>
      <c r="CYA20" s="62"/>
      <c r="CYB20" s="62"/>
      <c r="CYC20" s="63"/>
      <c r="CYD20" s="89"/>
      <c r="CYE20" s="89"/>
      <c r="CYF20" s="89"/>
      <c r="CYG20" s="89"/>
      <c r="CYH20" s="89"/>
      <c r="CYI20" s="89"/>
      <c r="CYJ20" s="90"/>
      <c r="CYK20" s="88"/>
      <c r="CYL20" s="59"/>
      <c r="CYM20" s="60"/>
      <c r="CYN20" s="60"/>
      <c r="CYO20" s="60"/>
      <c r="CYP20" s="61"/>
      <c r="CYQ20" s="62"/>
      <c r="CYR20" s="62"/>
      <c r="CYS20" s="63"/>
      <c r="CYT20" s="89"/>
      <c r="CYU20" s="89"/>
      <c r="CYV20" s="89"/>
      <c r="CYW20" s="89"/>
      <c r="CYX20" s="89"/>
      <c r="CYY20" s="89"/>
      <c r="CYZ20" s="90"/>
      <c r="CZA20" s="88"/>
      <c r="CZB20" s="59"/>
      <c r="CZC20" s="60"/>
      <c r="CZD20" s="60"/>
      <c r="CZE20" s="60"/>
      <c r="CZF20" s="61"/>
      <c r="CZG20" s="62"/>
      <c r="CZH20" s="62"/>
      <c r="CZI20" s="63"/>
      <c r="CZJ20" s="89"/>
      <c r="CZK20" s="89"/>
      <c r="CZL20" s="89"/>
      <c r="CZM20" s="89"/>
      <c r="CZN20" s="89"/>
      <c r="CZO20" s="89"/>
      <c r="CZP20" s="90"/>
      <c r="CZQ20" s="88"/>
      <c r="CZR20" s="59"/>
      <c r="CZS20" s="60"/>
      <c r="CZT20" s="60"/>
      <c r="CZU20" s="60"/>
      <c r="CZV20" s="61"/>
      <c r="CZW20" s="62"/>
      <c r="CZX20" s="62"/>
      <c r="CZY20" s="63"/>
      <c r="CZZ20" s="89"/>
      <c r="DAA20" s="89"/>
      <c r="DAB20" s="89"/>
      <c r="DAC20" s="89"/>
      <c r="DAD20" s="89"/>
      <c r="DAE20" s="89"/>
      <c r="DAF20" s="90"/>
      <c r="DAG20" s="88"/>
      <c r="DAH20" s="59"/>
      <c r="DAI20" s="60"/>
      <c r="DAJ20" s="60"/>
      <c r="DAK20" s="60"/>
      <c r="DAL20" s="61"/>
      <c r="DAM20" s="62"/>
      <c r="DAN20" s="62"/>
      <c r="DAO20" s="63"/>
      <c r="DAP20" s="89"/>
      <c r="DAQ20" s="89"/>
      <c r="DAR20" s="89"/>
      <c r="DAS20" s="89"/>
      <c r="DAT20" s="89"/>
      <c r="DAU20" s="89"/>
      <c r="DAV20" s="90"/>
      <c r="DAW20" s="88"/>
      <c r="DAX20" s="59"/>
      <c r="DAY20" s="60"/>
      <c r="DAZ20" s="60"/>
      <c r="DBA20" s="60"/>
      <c r="DBB20" s="61"/>
      <c r="DBC20" s="62"/>
      <c r="DBD20" s="62"/>
      <c r="DBE20" s="63"/>
      <c r="DBF20" s="89"/>
      <c r="DBG20" s="89"/>
      <c r="DBH20" s="89"/>
      <c r="DBI20" s="89"/>
      <c r="DBJ20" s="89"/>
      <c r="DBK20" s="89"/>
      <c r="DBL20" s="90"/>
      <c r="DBM20" s="88"/>
      <c r="DBN20" s="59"/>
      <c r="DBO20" s="60"/>
      <c r="DBP20" s="60"/>
      <c r="DBQ20" s="60"/>
      <c r="DBR20" s="61"/>
      <c r="DBS20" s="62"/>
      <c r="DBT20" s="62"/>
      <c r="DBU20" s="63"/>
      <c r="DBV20" s="89"/>
      <c r="DBW20" s="89"/>
      <c r="DBX20" s="89"/>
      <c r="DBY20" s="89"/>
      <c r="DBZ20" s="89"/>
      <c r="DCA20" s="89"/>
      <c r="DCB20" s="90"/>
      <c r="DCC20" s="88"/>
      <c r="DCD20" s="59"/>
      <c r="DCE20" s="60"/>
      <c r="DCF20" s="60"/>
      <c r="DCG20" s="60"/>
      <c r="DCH20" s="61"/>
      <c r="DCI20" s="62"/>
      <c r="DCJ20" s="62"/>
      <c r="DCK20" s="63"/>
      <c r="DCL20" s="89"/>
      <c r="DCM20" s="89"/>
      <c r="DCN20" s="89"/>
      <c r="DCO20" s="89"/>
      <c r="DCP20" s="89"/>
      <c r="DCQ20" s="89"/>
      <c r="DCR20" s="90"/>
      <c r="DCS20" s="88"/>
      <c r="DCT20" s="59"/>
      <c r="DCU20" s="60"/>
      <c r="DCV20" s="60"/>
      <c r="DCW20" s="60"/>
      <c r="DCX20" s="61"/>
      <c r="DCY20" s="62"/>
      <c r="DCZ20" s="62"/>
      <c r="DDA20" s="63"/>
      <c r="DDB20" s="89"/>
      <c r="DDC20" s="89"/>
      <c r="DDD20" s="89"/>
      <c r="DDE20" s="89"/>
      <c r="DDF20" s="89"/>
      <c r="DDG20" s="89"/>
      <c r="DDH20" s="90"/>
      <c r="DDI20" s="88"/>
      <c r="DDJ20" s="59"/>
      <c r="DDK20" s="60"/>
      <c r="DDL20" s="60"/>
      <c r="DDM20" s="60"/>
      <c r="DDN20" s="61"/>
      <c r="DDO20" s="62"/>
      <c r="DDP20" s="62"/>
      <c r="DDQ20" s="63"/>
      <c r="DDR20" s="89"/>
      <c r="DDS20" s="89"/>
      <c r="DDT20" s="89"/>
      <c r="DDU20" s="89"/>
      <c r="DDV20" s="89"/>
      <c r="DDW20" s="89"/>
      <c r="DDX20" s="90"/>
      <c r="DDY20" s="88"/>
      <c r="DDZ20" s="59"/>
      <c r="DEA20" s="60"/>
      <c r="DEB20" s="60"/>
      <c r="DEC20" s="60"/>
      <c r="DED20" s="61"/>
      <c r="DEE20" s="62"/>
      <c r="DEF20" s="62"/>
      <c r="DEG20" s="63"/>
      <c r="DEH20" s="89"/>
      <c r="DEI20" s="89"/>
      <c r="DEJ20" s="89"/>
      <c r="DEK20" s="89"/>
      <c r="DEL20" s="89"/>
      <c r="DEM20" s="89"/>
      <c r="DEN20" s="90"/>
      <c r="DEO20" s="88"/>
      <c r="DEP20" s="59"/>
      <c r="DEQ20" s="60"/>
      <c r="DER20" s="60"/>
      <c r="DES20" s="60"/>
      <c r="DET20" s="61"/>
      <c r="DEU20" s="62"/>
      <c r="DEV20" s="62"/>
      <c r="DEW20" s="63"/>
      <c r="DEX20" s="89"/>
      <c r="DEY20" s="89"/>
      <c r="DEZ20" s="89"/>
      <c r="DFA20" s="89"/>
      <c r="DFB20" s="89"/>
      <c r="DFC20" s="89"/>
      <c r="DFD20" s="90"/>
      <c r="DFE20" s="88"/>
      <c r="DFF20" s="59"/>
      <c r="DFG20" s="60"/>
      <c r="DFH20" s="60"/>
      <c r="DFI20" s="60"/>
      <c r="DFJ20" s="61"/>
      <c r="DFK20" s="62"/>
      <c r="DFL20" s="62"/>
      <c r="DFM20" s="63"/>
      <c r="DFN20" s="89"/>
      <c r="DFO20" s="89"/>
      <c r="DFP20" s="89"/>
      <c r="DFQ20" s="89"/>
      <c r="DFR20" s="89"/>
      <c r="DFS20" s="89"/>
      <c r="DFT20" s="90"/>
      <c r="DFU20" s="88"/>
      <c r="DFV20" s="59"/>
      <c r="DFW20" s="60"/>
      <c r="DFX20" s="60"/>
      <c r="DFY20" s="60"/>
      <c r="DFZ20" s="61"/>
      <c r="DGA20" s="62"/>
      <c r="DGB20" s="62"/>
      <c r="DGC20" s="63"/>
      <c r="DGD20" s="89"/>
      <c r="DGE20" s="89"/>
      <c r="DGF20" s="89"/>
      <c r="DGG20" s="89"/>
      <c r="DGH20" s="89"/>
      <c r="DGI20" s="89"/>
      <c r="DGJ20" s="90"/>
      <c r="DGK20" s="88"/>
      <c r="DGL20" s="59"/>
      <c r="DGM20" s="60"/>
      <c r="DGN20" s="60"/>
      <c r="DGO20" s="60"/>
      <c r="DGP20" s="61"/>
      <c r="DGQ20" s="62"/>
      <c r="DGR20" s="62"/>
      <c r="DGS20" s="63"/>
      <c r="DGT20" s="89"/>
      <c r="DGU20" s="89"/>
      <c r="DGV20" s="89"/>
      <c r="DGW20" s="89"/>
      <c r="DGX20" s="89"/>
      <c r="DGY20" s="89"/>
      <c r="DGZ20" s="90"/>
      <c r="DHA20" s="88"/>
      <c r="DHB20" s="59"/>
      <c r="DHC20" s="60"/>
      <c r="DHD20" s="60"/>
      <c r="DHE20" s="60"/>
      <c r="DHF20" s="61"/>
      <c r="DHG20" s="62"/>
      <c r="DHH20" s="62"/>
      <c r="DHI20" s="63"/>
      <c r="DHJ20" s="89"/>
      <c r="DHK20" s="89"/>
      <c r="DHL20" s="89"/>
      <c r="DHM20" s="89"/>
      <c r="DHN20" s="89"/>
      <c r="DHO20" s="89"/>
      <c r="DHP20" s="90"/>
      <c r="DHQ20" s="88"/>
      <c r="DHR20" s="59"/>
      <c r="DHS20" s="60"/>
      <c r="DHT20" s="60"/>
      <c r="DHU20" s="60"/>
      <c r="DHV20" s="61"/>
      <c r="DHW20" s="62"/>
      <c r="DHX20" s="62"/>
      <c r="DHY20" s="63"/>
      <c r="DHZ20" s="89"/>
      <c r="DIA20" s="89"/>
      <c r="DIB20" s="89"/>
      <c r="DIC20" s="89"/>
      <c r="DID20" s="89"/>
      <c r="DIE20" s="89"/>
      <c r="DIF20" s="90"/>
      <c r="DIG20" s="88"/>
      <c r="DIH20" s="59"/>
      <c r="DII20" s="60"/>
      <c r="DIJ20" s="60"/>
      <c r="DIK20" s="60"/>
      <c r="DIL20" s="61"/>
      <c r="DIM20" s="62"/>
      <c r="DIN20" s="62"/>
      <c r="DIO20" s="63"/>
      <c r="DIP20" s="89"/>
      <c r="DIQ20" s="89"/>
      <c r="DIR20" s="89"/>
      <c r="DIS20" s="89"/>
      <c r="DIT20" s="89"/>
      <c r="DIU20" s="89"/>
      <c r="DIV20" s="90"/>
      <c r="DIW20" s="88"/>
      <c r="DIX20" s="59"/>
      <c r="DIY20" s="60"/>
      <c r="DIZ20" s="60"/>
      <c r="DJA20" s="60"/>
      <c r="DJB20" s="61"/>
      <c r="DJC20" s="62"/>
      <c r="DJD20" s="62"/>
      <c r="DJE20" s="63"/>
      <c r="DJF20" s="89"/>
      <c r="DJG20" s="89"/>
      <c r="DJH20" s="89"/>
      <c r="DJI20" s="89"/>
      <c r="DJJ20" s="89"/>
      <c r="DJK20" s="89"/>
      <c r="DJL20" s="90"/>
      <c r="DJM20" s="88"/>
      <c r="DJN20" s="59"/>
      <c r="DJO20" s="60"/>
      <c r="DJP20" s="60"/>
      <c r="DJQ20" s="60"/>
      <c r="DJR20" s="61"/>
      <c r="DJS20" s="62"/>
      <c r="DJT20" s="62"/>
      <c r="DJU20" s="63"/>
      <c r="DJV20" s="89"/>
      <c r="DJW20" s="89"/>
      <c r="DJX20" s="89"/>
      <c r="DJY20" s="89"/>
      <c r="DJZ20" s="89"/>
      <c r="DKA20" s="89"/>
      <c r="DKB20" s="90"/>
      <c r="DKC20" s="88"/>
      <c r="DKD20" s="59"/>
      <c r="DKE20" s="60"/>
      <c r="DKF20" s="60"/>
      <c r="DKG20" s="60"/>
      <c r="DKH20" s="61"/>
      <c r="DKI20" s="62"/>
      <c r="DKJ20" s="62"/>
      <c r="DKK20" s="63"/>
      <c r="DKL20" s="89"/>
      <c r="DKM20" s="89"/>
      <c r="DKN20" s="89"/>
      <c r="DKO20" s="89"/>
      <c r="DKP20" s="89"/>
      <c r="DKQ20" s="89"/>
      <c r="DKR20" s="90"/>
      <c r="DKS20" s="88"/>
      <c r="DKT20" s="59"/>
      <c r="DKU20" s="60"/>
      <c r="DKV20" s="60"/>
      <c r="DKW20" s="60"/>
      <c r="DKX20" s="61"/>
      <c r="DKY20" s="62"/>
      <c r="DKZ20" s="62"/>
      <c r="DLA20" s="63"/>
      <c r="DLB20" s="89"/>
      <c r="DLC20" s="89"/>
      <c r="DLD20" s="89"/>
      <c r="DLE20" s="89"/>
      <c r="DLF20" s="89"/>
      <c r="DLG20" s="89"/>
      <c r="DLH20" s="90"/>
      <c r="DLI20" s="88"/>
      <c r="DLJ20" s="59"/>
      <c r="DLK20" s="60"/>
      <c r="DLL20" s="60"/>
      <c r="DLM20" s="60"/>
      <c r="DLN20" s="61"/>
      <c r="DLO20" s="62"/>
      <c r="DLP20" s="62"/>
      <c r="DLQ20" s="63"/>
      <c r="DLR20" s="89"/>
      <c r="DLS20" s="89"/>
      <c r="DLT20" s="89"/>
      <c r="DLU20" s="89"/>
      <c r="DLV20" s="89"/>
      <c r="DLW20" s="89"/>
      <c r="DLX20" s="90"/>
      <c r="DLY20" s="88"/>
      <c r="DLZ20" s="59"/>
      <c r="DMA20" s="60"/>
      <c r="DMB20" s="60"/>
      <c r="DMC20" s="60"/>
      <c r="DMD20" s="61"/>
      <c r="DME20" s="62"/>
      <c r="DMF20" s="62"/>
      <c r="DMG20" s="63"/>
      <c r="DMH20" s="89"/>
      <c r="DMI20" s="89"/>
      <c r="DMJ20" s="89"/>
      <c r="DMK20" s="89"/>
      <c r="DML20" s="89"/>
      <c r="DMM20" s="89"/>
      <c r="DMN20" s="90"/>
      <c r="DMO20" s="88"/>
      <c r="DMP20" s="59"/>
      <c r="DMQ20" s="60"/>
      <c r="DMR20" s="60"/>
      <c r="DMS20" s="60"/>
      <c r="DMT20" s="61"/>
      <c r="DMU20" s="62"/>
      <c r="DMV20" s="62"/>
      <c r="DMW20" s="63"/>
      <c r="DMX20" s="89"/>
      <c r="DMY20" s="89"/>
      <c r="DMZ20" s="89"/>
      <c r="DNA20" s="89"/>
      <c r="DNB20" s="89"/>
      <c r="DNC20" s="89"/>
      <c r="DND20" s="90"/>
      <c r="DNE20" s="88"/>
      <c r="DNF20" s="59"/>
      <c r="DNG20" s="60"/>
      <c r="DNH20" s="60"/>
      <c r="DNI20" s="60"/>
      <c r="DNJ20" s="61"/>
      <c r="DNK20" s="62"/>
      <c r="DNL20" s="62"/>
      <c r="DNM20" s="63"/>
      <c r="DNN20" s="89"/>
      <c r="DNO20" s="89"/>
      <c r="DNP20" s="89"/>
      <c r="DNQ20" s="89"/>
      <c r="DNR20" s="89"/>
      <c r="DNS20" s="89"/>
      <c r="DNT20" s="90"/>
      <c r="DNU20" s="88"/>
      <c r="DNV20" s="59"/>
      <c r="DNW20" s="60"/>
      <c r="DNX20" s="60"/>
      <c r="DNY20" s="60"/>
      <c r="DNZ20" s="61"/>
      <c r="DOA20" s="62"/>
      <c r="DOB20" s="62"/>
      <c r="DOC20" s="63"/>
      <c r="DOD20" s="89"/>
      <c r="DOE20" s="89"/>
      <c r="DOF20" s="89"/>
      <c r="DOG20" s="89"/>
      <c r="DOH20" s="89"/>
      <c r="DOI20" s="89"/>
      <c r="DOJ20" s="90"/>
      <c r="DOK20" s="88"/>
      <c r="DOL20" s="59"/>
      <c r="DOM20" s="60"/>
      <c r="DON20" s="60"/>
      <c r="DOO20" s="60"/>
      <c r="DOP20" s="61"/>
      <c r="DOQ20" s="62"/>
      <c r="DOR20" s="62"/>
      <c r="DOS20" s="63"/>
      <c r="DOT20" s="89"/>
      <c r="DOU20" s="89"/>
      <c r="DOV20" s="89"/>
      <c r="DOW20" s="89"/>
      <c r="DOX20" s="89"/>
      <c r="DOY20" s="89"/>
      <c r="DOZ20" s="90"/>
      <c r="DPA20" s="88"/>
      <c r="DPB20" s="59"/>
      <c r="DPC20" s="60"/>
      <c r="DPD20" s="60"/>
      <c r="DPE20" s="60"/>
      <c r="DPF20" s="61"/>
      <c r="DPG20" s="62"/>
      <c r="DPH20" s="62"/>
      <c r="DPI20" s="63"/>
      <c r="DPJ20" s="89"/>
      <c r="DPK20" s="89"/>
      <c r="DPL20" s="89"/>
      <c r="DPM20" s="89"/>
      <c r="DPN20" s="89"/>
      <c r="DPO20" s="89"/>
      <c r="DPP20" s="90"/>
      <c r="DPQ20" s="88"/>
      <c r="DPR20" s="59"/>
      <c r="DPS20" s="60"/>
      <c r="DPT20" s="60"/>
      <c r="DPU20" s="60"/>
      <c r="DPV20" s="61"/>
      <c r="DPW20" s="62"/>
      <c r="DPX20" s="62"/>
      <c r="DPY20" s="63"/>
      <c r="DPZ20" s="89"/>
      <c r="DQA20" s="89"/>
      <c r="DQB20" s="89"/>
      <c r="DQC20" s="89"/>
      <c r="DQD20" s="89"/>
      <c r="DQE20" s="89"/>
      <c r="DQF20" s="90"/>
      <c r="DQG20" s="88"/>
      <c r="DQH20" s="59"/>
      <c r="DQI20" s="60"/>
      <c r="DQJ20" s="60"/>
      <c r="DQK20" s="60"/>
      <c r="DQL20" s="61"/>
      <c r="DQM20" s="62"/>
      <c r="DQN20" s="62"/>
      <c r="DQO20" s="63"/>
      <c r="DQP20" s="89"/>
      <c r="DQQ20" s="89"/>
      <c r="DQR20" s="89"/>
      <c r="DQS20" s="89"/>
      <c r="DQT20" s="89"/>
      <c r="DQU20" s="89"/>
      <c r="DQV20" s="90"/>
      <c r="DQW20" s="88"/>
      <c r="DQX20" s="59"/>
      <c r="DQY20" s="60"/>
      <c r="DQZ20" s="60"/>
      <c r="DRA20" s="60"/>
      <c r="DRB20" s="61"/>
      <c r="DRC20" s="62"/>
      <c r="DRD20" s="62"/>
      <c r="DRE20" s="63"/>
      <c r="DRF20" s="89"/>
      <c r="DRG20" s="89"/>
      <c r="DRH20" s="89"/>
      <c r="DRI20" s="89"/>
      <c r="DRJ20" s="89"/>
      <c r="DRK20" s="89"/>
      <c r="DRL20" s="90"/>
      <c r="DRM20" s="88"/>
      <c r="DRN20" s="59"/>
      <c r="DRO20" s="60"/>
      <c r="DRP20" s="60"/>
      <c r="DRQ20" s="60"/>
      <c r="DRR20" s="61"/>
      <c r="DRS20" s="62"/>
      <c r="DRT20" s="62"/>
      <c r="DRU20" s="63"/>
      <c r="DRV20" s="89"/>
      <c r="DRW20" s="89"/>
      <c r="DRX20" s="89"/>
      <c r="DRY20" s="89"/>
      <c r="DRZ20" s="89"/>
      <c r="DSA20" s="89"/>
      <c r="DSB20" s="90"/>
      <c r="DSC20" s="88"/>
      <c r="DSD20" s="59"/>
      <c r="DSE20" s="60"/>
      <c r="DSF20" s="60"/>
      <c r="DSG20" s="60"/>
      <c r="DSH20" s="61"/>
      <c r="DSI20" s="62"/>
      <c r="DSJ20" s="62"/>
      <c r="DSK20" s="63"/>
      <c r="DSL20" s="89"/>
      <c r="DSM20" s="89"/>
      <c r="DSN20" s="89"/>
      <c r="DSO20" s="89"/>
      <c r="DSP20" s="89"/>
      <c r="DSQ20" s="89"/>
      <c r="DSR20" s="90"/>
      <c r="DSS20" s="88"/>
      <c r="DST20" s="59"/>
      <c r="DSU20" s="60"/>
      <c r="DSV20" s="60"/>
      <c r="DSW20" s="60"/>
      <c r="DSX20" s="61"/>
      <c r="DSY20" s="62"/>
      <c r="DSZ20" s="62"/>
      <c r="DTA20" s="63"/>
      <c r="DTB20" s="89"/>
      <c r="DTC20" s="89"/>
      <c r="DTD20" s="89"/>
      <c r="DTE20" s="89"/>
      <c r="DTF20" s="89"/>
      <c r="DTG20" s="89"/>
      <c r="DTH20" s="90"/>
      <c r="DTI20" s="88"/>
      <c r="DTJ20" s="59"/>
      <c r="DTK20" s="60"/>
      <c r="DTL20" s="60"/>
      <c r="DTM20" s="60"/>
      <c r="DTN20" s="61"/>
      <c r="DTO20" s="62"/>
      <c r="DTP20" s="62"/>
      <c r="DTQ20" s="63"/>
      <c r="DTR20" s="89"/>
      <c r="DTS20" s="89"/>
      <c r="DTT20" s="89"/>
      <c r="DTU20" s="89"/>
      <c r="DTV20" s="89"/>
      <c r="DTW20" s="89"/>
      <c r="DTX20" s="90"/>
      <c r="DTY20" s="88"/>
      <c r="DTZ20" s="59"/>
      <c r="DUA20" s="60"/>
      <c r="DUB20" s="60"/>
      <c r="DUC20" s="60"/>
      <c r="DUD20" s="61"/>
      <c r="DUE20" s="62"/>
      <c r="DUF20" s="62"/>
      <c r="DUG20" s="63"/>
      <c r="DUH20" s="89"/>
      <c r="DUI20" s="89"/>
      <c r="DUJ20" s="89"/>
      <c r="DUK20" s="89"/>
      <c r="DUL20" s="89"/>
      <c r="DUM20" s="89"/>
      <c r="DUN20" s="90"/>
      <c r="DUO20" s="88"/>
      <c r="DUP20" s="59"/>
      <c r="DUQ20" s="60"/>
      <c r="DUR20" s="60"/>
      <c r="DUS20" s="60"/>
      <c r="DUT20" s="61"/>
      <c r="DUU20" s="62"/>
      <c r="DUV20" s="62"/>
      <c r="DUW20" s="63"/>
      <c r="DUX20" s="89"/>
      <c r="DUY20" s="89"/>
      <c r="DUZ20" s="89"/>
      <c r="DVA20" s="89"/>
      <c r="DVB20" s="89"/>
      <c r="DVC20" s="89"/>
      <c r="DVD20" s="90"/>
      <c r="DVE20" s="88"/>
      <c r="DVF20" s="59"/>
      <c r="DVG20" s="60"/>
      <c r="DVH20" s="60"/>
      <c r="DVI20" s="60"/>
      <c r="DVJ20" s="61"/>
      <c r="DVK20" s="62"/>
      <c r="DVL20" s="62"/>
      <c r="DVM20" s="63"/>
      <c r="DVN20" s="89"/>
      <c r="DVO20" s="89"/>
      <c r="DVP20" s="89"/>
      <c r="DVQ20" s="89"/>
      <c r="DVR20" s="89"/>
      <c r="DVS20" s="89"/>
      <c r="DVT20" s="90"/>
      <c r="DVU20" s="88"/>
      <c r="DVV20" s="59"/>
      <c r="DVW20" s="60"/>
      <c r="DVX20" s="60"/>
      <c r="DVY20" s="60"/>
      <c r="DVZ20" s="61"/>
      <c r="DWA20" s="62"/>
      <c r="DWB20" s="62"/>
      <c r="DWC20" s="63"/>
      <c r="DWD20" s="89"/>
      <c r="DWE20" s="89"/>
      <c r="DWF20" s="89"/>
      <c r="DWG20" s="89"/>
      <c r="DWH20" s="89"/>
      <c r="DWI20" s="89"/>
      <c r="DWJ20" s="90"/>
      <c r="DWK20" s="88"/>
      <c r="DWL20" s="59"/>
      <c r="DWM20" s="60"/>
      <c r="DWN20" s="60"/>
      <c r="DWO20" s="60"/>
      <c r="DWP20" s="61"/>
      <c r="DWQ20" s="62"/>
      <c r="DWR20" s="62"/>
      <c r="DWS20" s="63"/>
      <c r="DWT20" s="89"/>
      <c r="DWU20" s="89"/>
      <c r="DWV20" s="89"/>
      <c r="DWW20" s="89"/>
      <c r="DWX20" s="89"/>
      <c r="DWY20" s="89"/>
      <c r="DWZ20" s="90"/>
      <c r="DXA20" s="88"/>
      <c r="DXB20" s="59"/>
      <c r="DXC20" s="60"/>
      <c r="DXD20" s="60"/>
      <c r="DXE20" s="60"/>
      <c r="DXF20" s="61"/>
      <c r="DXG20" s="62"/>
      <c r="DXH20" s="62"/>
      <c r="DXI20" s="63"/>
      <c r="DXJ20" s="89"/>
      <c r="DXK20" s="89"/>
      <c r="DXL20" s="89"/>
      <c r="DXM20" s="89"/>
      <c r="DXN20" s="89"/>
      <c r="DXO20" s="89"/>
      <c r="DXP20" s="90"/>
      <c r="DXQ20" s="88"/>
      <c r="DXR20" s="59"/>
      <c r="DXS20" s="60"/>
      <c r="DXT20" s="60"/>
      <c r="DXU20" s="60"/>
      <c r="DXV20" s="61"/>
      <c r="DXW20" s="62"/>
      <c r="DXX20" s="62"/>
      <c r="DXY20" s="63"/>
      <c r="DXZ20" s="89"/>
      <c r="DYA20" s="89"/>
      <c r="DYB20" s="89"/>
      <c r="DYC20" s="89"/>
      <c r="DYD20" s="89"/>
      <c r="DYE20" s="89"/>
      <c r="DYF20" s="90"/>
      <c r="DYG20" s="88"/>
      <c r="DYH20" s="59"/>
      <c r="DYI20" s="60"/>
      <c r="DYJ20" s="60"/>
      <c r="DYK20" s="60"/>
      <c r="DYL20" s="61"/>
      <c r="DYM20" s="62"/>
      <c r="DYN20" s="62"/>
      <c r="DYO20" s="63"/>
      <c r="DYP20" s="89"/>
      <c r="DYQ20" s="89"/>
      <c r="DYR20" s="89"/>
      <c r="DYS20" s="89"/>
      <c r="DYT20" s="89"/>
      <c r="DYU20" s="89"/>
      <c r="DYV20" s="90"/>
      <c r="DYW20" s="88"/>
      <c r="DYX20" s="59"/>
      <c r="DYY20" s="60"/>
      <c r="DYZ20" s="60"/>
      <c r="DZA20" s="60"/>
      <c r="DZB20" s="61"/>
      <c r="DZC20" s="62"/>
      <c r="DZD20" s="62"/>
      <c r="DZE20" s="63"/>
      <c r="DZF20" s="89"/>
      <c r="DZG20" s="89"/>
      <c r="DZH20" s="89"/>
      <c r="DZI20" s="89"/>
      <c r="DZJ20" s="89"/>
      <c r="DZK20" s="89"/>
      <c r="DZL20" s="90"/>
      <c r="DZM20" s="88"/>
      <c r="DZN20" s="59"/>
      <c r="DZO20" s="60"/>
      <c r="DZP20" s="60"/>
      <c r="DZQ20" s="60"/>
      <c r="DZR20" s="61"/>
      <c r="DZS20" s="62"/>
      <c r="DZT20" s="62"/>
      <c r="DZU20" s="63"/>
      <c r="DZV20" s="89"/>
      <c r="DZW20" s="89"/>
      <c r="DZX20" s="89"/>
      <c r="DZY20" s="89"/>
      <c r="DZZ20" s="89"/>
      <c r="EAA20" s="89"/>
      <c r="EAB20" s="90"/>
      <c r="EAC20" s="88"/>
      <c r="EAD20" s="59"/>
      <c r="EAE20" s="60"/>
      <c r="EAF20" s="60"/>
      <c r="EAG20" s="60"/>
      <c r="EAH20" s="61"/>
      <c r="EAI20" s="62"/>
      <c r="EAJ20" s="62"/>
      <c r="EAK20" s="63"/>
      <c r="EAL20" s="89"/>
      <c r="EAM20" s="89"/>
      <c r="EAN20" s="89"/>
      <c r="EAO20" s="89"/>
      <c r="EAP20" s="89"/>
      <c r="EAQ20" s="89"/>
      <c r="EAR20" s="90"/>
      <c r="EAS20" s="88"/>
      <c r="EAT20" s="59"/>
      <c r="EAU20" s="60"/>
      <c r="EAV20" s="60"/>
      <c r="EAW20" s="60"/>
      <c r="EAX20" s="61"/>
      <c r="EAY20" s="62"/>
      <c r="EAZ20" s="62"/>
      <c r="EBA20" s="63"/>
      <c r="EBB20" s="89"/>
      <c r="EBC20" s="89"/>
      <c r="EBD20" s="89"/>
      <c r="EBE20" s="89"/>
      <c r="EBF20" s="89"/>
      <c r="EBG20" s="89"/>
      <c r="EBH20" s="90"/>
      <c r="EBI20" s="88"/>
      <c r="EBJ20" s="59"/>
      <c r="EBK20" s="60"/>
      <c r="EBL20" s="60"/>
      <c r="EBM20" s="60"/>
      <c r="EBN20" s="61"/>
      <c r="EBO20" s="62"/>
      <c r="EBP20" s="62"/>
      <c r="EBQ20" s="63"/>
      <c r="EBR20" s="89"/>
      <c r="EBS20" s="89"/>
      <c r="EBT20" s="89"/>
      <c r="EBU20" s="89"/>
      <c r="EBV20" s="89"/>
      <c r="EBW20" s="89"/>
      <c r="EBX20" s="90"/>
      <c r="EBY20" s="88"/>
      <c r="EBZ20" s="59"/>
      <c r="ECA20" s="60"/>
      <c r="ECB20" s="60"/>
      <c r="ECC20" s="60"/>
      <c r="ECD20" s="61"/>
      <c r="ECE20" s="62"/>
      <c r="ECF20" s="62"/>
      <c r="ECG20" s="63"/>
      <c r="ECH20" s="89"/>
      <c r="ECI20" s="89"/>
      <c r="ECJ20" s="89"/>
      <c r="ECK20" s="89"/>
      <c r="ECL20" s="89"/>
      <c r="ECM20" s="89"/>
      <c r="ECN20" s="90"/>
      <c r="ECO20" s="88"/>
      <c r="ECP20" s="59"/>
      <c r="ECQ20" s="60"/>
      <c r="ECR20" s="60"/>
      <c r="ECS20" s="60"/>
      <c r="ECT20" s="61"/>
      <c r="ECU20" s="62"/>
      <c r="ECV20" s="62"/>
      <c r="ECW20" s="63"/>
      <c r="ECX20" s="89"/>
      <c r="ECY20" s="89"/>
      <c r="ECZ20" s="89"/>
      <c r="EDA20" s="89"/>
      <c r="EDB20" s="89"/>
      <c r="EDC20" s="89"/>
      <c r="EDD20" s="90"/>
      <c r="EDE20" s="88"/>
      <c r="EDF20" s="59"/>
      <c r="EDG20" s="60"/>
      <c r="EDH20" s="60"/>
      <c r="EDI20" s="60"/>
      <c r="EDJ20" s="61"/>
      <c r="EDK20" s="62"/>
      <c r="EDL20" s="62"/>
      <c r="EDM20" s="63"/>
      <c r="EDN20" s="89"/>
      <c r="EDO20" s="89"/>
      <c r="EDP20" s="89"/>
      <c r="EDQ20" s="89"/>
      <c r="EDR20" s="89"/>
      <c r="EDS20" s="89"/>
      <c r="EDT20" s="90"/>
      <c r="EDU20" s="88"/>
      <c r="EDV20" s="59"/>
      <c r="EDW20" s="60"/>
      <c r="EDX20" s="60"/>
      <c r="EDY20" s="60"/>
      <c r="EDZ20" s="61"/>
      <c r="EEA20" s="62"/>
      <c r="EEB20" s="62"/>
      <c r="EEC20" s="63"/>
      <c r="EED20" s="89"/>
      <c r="EEE20" s="89"/>
      <c r="EEF20" s="89"/>
      <c r="EEG20" s="89"/>
      <c r="EEH20" s="89"/>
      <c r="EEI20" s="89"/>
      <c r="EEJ20" s="90"/>
      <c r="EEK20" s="88"/>
      <c r="EEL20" s="59"/>
      <c r="EEM20" s="60"/>
      <c r="EEN20" s="60"/>
      <c r="EEO20" s="60"/>
      <c r="EEP20" s="61"/>
      <c r="EEQ20" s="62"/>
      <c r="EER20" s="62"/>
      <c r="EES20" s="63"/>
      <c r="EET20" s="89"/>
      <c r="EEU20" s="89"/>
      <c r="EEV20" s="89"/>
      <c r="EEW20" s="89"/>
      <c r="EEX20" s="89"/>
      <c r="EEY20" s="89"/>
      <c r="EEZ20" s="90"/>
      <c r="EFA20" s="88"/>
      <c r="EFB20" s="59"/>
      <c r="EFC20" s="60"/>
      <c r="EFD20" s="60"/>
      <c r="EFE20" s="60"/>
      <c r="EFF20" s="61"/>
      <c r="EFG20" s="62"/>
      <c r="EFH20" s="62"/>
      <c r="EFI20" s="63"/>
      <c r="EFJ20" s="89"/>
      <c r="EFK20" s="89"/>
      <c r="EFL20" s="89"/>
      <c r="EFM20" s="89"/>
      <c r="EFN20" s="89"/>
      <c r="EFO20" s="89"/>
      <c r="EFP20" s="90"/>
      <c r="EFQ20" s="88"/>
      <c r="EFR20" s="59"/>
      <c r="EFS20" s="60"/>
      <c r="EFT20" s="60"/>
      <c r="EFU20" s="60"/>
      <c r="EFV20" s="61"/>
      <c r="EFW20" s="62"/>
      <c r="EFX20" s="62"/>
      <c r="EFY20" s="63"/>
      <c r="EFZ20" s="89"/>
      <c r="EGA20" s="89"/>
      <c r="EGB20" s="89"/>
      <c r="EGC20" s="89"/>
      <c r="EGD20" s="89"/>
      <c r="EGE20" s="89"/>
      <c r="EGF20" s="90"/>
      <c r="EGG20" s="88"/>
      <c r="EGH20" s="59"/>
      <c r="EGI20" s="60"/>
      <c r="EGJ20" s="60"/>
      <c r="EGK20" s="60"/>
      <c r="EGL20" s="61"/>
      <c r="EGM20" s="62"/>
      <c r="EGN20" s="62"/>
      <c r="EGO20" s="63"/>
      <c r="EGP20" s="89"/>
      <c r="EGQ20" s="89"/>
      <c r="EGR20" s="89"/>
      <c r="EGS20" s="89"/>
      <c r="EGT20" s="89"/>
      <c r="EGU20" s="89"/>
      <c r="EGV20" s="90"/>
      <c r="EGW20" s="88"/>
      <c r="EGX20" s="59"/>
      <c r="EGY20" s="60"/>
      <c r="EGZ20" s="60"/>
      <c r="EHA20" s="60"/>
      <c r="EHB20" s="61"/>
      <c r="EHC20" s="62"/>
      <c r="EHD20" s="62"/>
      <c r="EHE20" s="63"/>
      <c r="EHF20" s="89"/>
      <c r="EHG20" s="89"/>
      <c r="EHH20" s="89"/>
      <c r="EHI20" s="89"/>
      <c r="EHJ20" s="89"/>
      <c r="EHK20" s="89"/>
      <c r="EHL20" s="90"/>
      <c r="EHM20" s="88"/>
      <c r="EHN20" s="59"/>
      <c r="EHO20" s="60"/>
      <c r="EHP20" s="60"/>
      <c r="EHQ20" s="60"/>
      <c r="EHR20" s="61"/>
      <c r="EHS20" s="62"/>
      <c r="EHT20" s="62"/>
      <c r="EHU20" s="63"/>
      <c r="EHV20" s="89"/>
      <c r="EHW20" s="89"/>
      <c r="EHX20" s="89"/>
      <c r="EHY20" s="89"/>
      <c r="EHZ20" s="89"/>
      <c r="EIA20" s="89"/>
      <c r="EIB20" s="90"/>
      <c r="EIC20" s="88"/>
      <c r="EID20" s="59"/>
      <c r="EIE20" s="60"/>
      <c r="EIF20" s="60"/>
      <c r="EIG20" s="60"/>
      <c r="EIH20" s="61"/>
      <c r="EII20" s="62"/>
      <c r="EIJ20" s="62"/>
      <c r="EIK20" s="63"/>
      <c r="EIL20" s="89"/>
      <c r="EIM20" s="89"/>
      <c r="EIN20" s="89"/>
      <c r="EIO20" s="89"/>
      <c r="EIP20" s="89"/>
      <c r="EIQ20" s="89"/>
      <c r="EIR20" s="90"/>
      <c r="EIS20" s="88"/>
      <c r="EIT20" s="59"/>
      <c r="EIU20" s="60"/>
      <c r="EIV20" s="60"/>
      <c r="EIW20" s="60"/>
      <c r="EIX20" s="61"/>
      <c r="EIY20" s="62"/>
      <c r="EIZ20" s="62"/>
      <c r="EJA20" s="63"/>
      <c r="EJB20" s="89"/>
      <c r="EJC20" s="89"/>
      <c r="EJD20" s="89"/>
      <c r="EJE20" s="89"/>
      <c r="EJF20" s="89"/>
      <c r="EJG20" s="89"/>
      <c r="EJH20" s="90"/>
      <c r="EJI20" s="88"/>
      <c r="EJJ20" s="59"/>
      <c r="EJK20" s="60"/>
      <c r="EJL20" s="60"/>
      <c r="EJM20" s="60"/>
      <c r="EJN20" s="61"/>
      <c r="EJO20" s="62"/>
      <c r="EJP20" s="62"/>
      <c r="EJQ20" s="63"/>
      <c r="EJR20" s="89"/>
      <c r="EJS20" s="89"/>
      <c r="EJT20" s="89"/>
      <c r="EJU20" s="89"/>
      <c r="EJV20" s="89"/>
      <c r="EJW20" s="89"/>
      <c r="EJX20" s="90"/>
      <c r="EJY20" s="88"/>
      <c r="EJZ20" s="59"/>
      <c r="EKA20" s="60"/>
      <c r="EKB20" s="60"/>
      <c r="EKC20" s="60"/>
      <c r="EKD20" s="61"/>
      <c r="EKE20" s="62"/>
      <c r="EKF20" s="62"/>
      <c r="EKG20" s="63"/>
      <c r="EKH20" s="89"/>
      <c r="EKI20" s="89"/>
      <c r="EKJ20" s="89"/>
      <c r="EKK20" s="89"/>
      <c r="EKL20" s="89"/>
      <c r="EKM20" s="89"/>
      <c r="EKN20" s="90"/>
      <c r="EKO20" s="88"/>
      <c r="EKP20" s="59"/>
      <c r="EKQ20" s="60"/>
      <c r="EKR20" s="60"/>
      <c r="EKS20" s="60"/>
      <c r="EKT20" s="61"/>
      <c r="EKU20" s="62"/>
      <c r="EKV20" s="62"/>
      <c r="EKW20" s="63"/>
      <c r="EKX20" s="89"/>
      <c r="EKY20" s="89"/>
      <c r="EKZ20" s="89"/>
      <c r="ELA20" s="89"/>
      <c r="ELB20" s="89"/>
      <c r="ELC20" s="89"/>
      <c r="ELD20" s="90"/>
      <c r="ELE20" s="88"/>
      <c r="ELF20" s="59"/>
      <c r="ELG20" s="60"/>
      <c r="ELH20" s="60"/>
      <c r="ELI20" s="60"/>
      <c r="ELJ20" s="61"/>
      <c r="ELK20" s="62"/>
      <c r="ELL20" s="62"/>
      <c r="ELM20" s="63"/>
      <c r="ELN20" s="89"/>
      <c r="ELO20" s="89"/>
      <c r="ELP20" s="89"/>
      <c r="ELQ20" s="89"/>
      <c r="ELR20" s="89"/>
      <c r="ELS20" s="89"/>
      <c r="ELT20" s="90"/>
      <c r="ELU20" s="88"/>
      <c r="ELV20" s="59"/>
      <c r="ELW20" s="60"/>
      <c r="ELX20" s="60"/>
      <c r="ELY20" s="60"/>
      <c r="ELZ20" s="61"/>
      <c r="EMA20" s="62"/>
      <c r="EMB20" s="62"/>
      <c r="EMC20" s="63"/>
      <c r="EMD20" s="89"/>
      <c r="EME20" s="89"/>
      <c r="EMF20" s="89"/>
      <c r="EMG20" s="89"/>
      <c r="EMH20" s="89"/>
      <c r="EMI20" s="89"/>
      <c r="EMJ20" s="90"/>
      <c r="EMK20" s="88"/>
      <c r="EML20" s="59"/>
      <c r="EMM20" s="60"/>
      <c r="EMN20" s="60"/>
      <c r="EMO20" s="60"/>
      <c r="EMP20" s="61"/>
      <c r="EMQ20" s="62"/>
      <c r="EMR20" s="62"/>
      <c r="EMS20" s="63"/>
      <c r="EMT20" s="89"/>
      <c r="EMU20" s="89"/>
      <c r="EMV20" s="89"/>
      <c r="EMW20" s="89"/>
      <c r="EMX20" s="89"/>
      <c r="EMY20" s="89"/>
      <c r="EMZ20" s="90"/>
      <c r="ENA20" s="88"/>
      <c r="ENB20" s="59"/>
      <c r="ENC20" s="60"/>
      <c r="END20" s="60"/>
      <c r="ENE20" s="60"/>
      <c r="ENF20" s="61"/>
      <c r="ENG20" s="62"/>
      <c r="ENH20" s="62"/>
      <c r="ENI20" s="63"/>
      <c r="ENJ20" s="89"/>
      <c r="ENK20" s="89"/>
      <c r="ENL20" s="89"/>
      <c r="ENM20" s="89"/>
      <c r="ENN20" s="89"/>
      <c r="ENO20" s="89"/>
      <c r="ENP20" s="90"/>
      <c r="ENQ20" s="88"/>
      <c r="ENR20" s="59"/>
      <c r="ENS20" s="60"/>
      <c r="ENT20" s="60"/>
      <c r="ENU20" s="60"/>
      <c r="ENV20" s="61"/>
      <c r="ENW20" s="62"/>
      <c r="ENX20" s="62"/>
      <c r="ENY20" s="63"/>
      <c r="ENZ20" s="89"/>
      <c r="EOA20" s="89"/>
      <c r="EOB20" s="89"/>
      <c r="EOC20" s="89"/>
      <c r="EOD20" s="89"/>
      <c r="EOE20" s="89"/>
      <c r="EOF20" s="90"/>
      <c r="EOG20" s="88"/>
      <c r="EOH20" s="59"/>
      <c r="EOI20" s="60"/>
      <c r="EOJ20" s="60"/>
      <c r="EOK20" s="60"/>
      <c r="EOL20" s="61"/>
      <c r="EOM20" s="62"/>
      <c r="EON20" s="62"/>
      <c r="EOO20" s="63"/>
      <c r="EOP20" s="89"/>
      <c r="EOQ20" s="89"/>
      <c r="EOR20" s="89"/>
      <c r="EOS20" s="89"/>
      <c r="EOT20" s="89"/>
      <c r="EOU20" s="89"/>
      <c r="EOV20" s="90"/>
      <c r="EOW20" s="88"/>
      <c r="EOX20" s="59"/>
      <c r="EOY20" s="60"/>
      <c r="EOZ20" s="60"/>
      <c r="EPA20" s="60"/>
      <c r="EPB20" s="61"/>
      <c r="EPC20" s="62"/>
      <c r="EPD20" s="62"/>
      <c r="EPE20" s="63"/>
      <c r="EPF20" s="89"/>
      <c r="EPG20" s="89"/>
      <c r="EPH20" s="89"/>
      <c r="EPI20" s="89"/>
      <c r="EPJ20" s="89"/>
      <c r="EPK20" s="89"/>
      <c r="EPL20" s="90"/>
      <c r="EPM20" s="88"/>
      <c r="EPN20" s="59"/>
      <c r="EPO20" s="60"/>
      <c r="EPP20" s="60"/>
      <c r="EPQ20" s="60"/>
      <c r="EPR20" s="61"/>
      <c r="EPS20" s="62"/>
      <c r="EPT20" s="62"/>
      <c r="EPU20" s="63"/>
      <c r="EPV20" s="89"/>
      <c r="EPW20" s="89"/>
      <c r="EPX20" s="89"/>
      <c r="EPY20" s="89"/>
      <c r="EPZ20" s="89"/>
      <c r="EQA20" s="89"/>
      <c r="EQB20" s="90"/>
      <c r="EQC20" s="88"/>
      <c r="EQD20" s="59"/>
      <c r="EQE20" s="60"/>
      <c r="EQF20" s="60"/>
      <c r="EQG20" s="60"/>
      <c r="EQH20" s="61"/>
      <c r="EQI20" s="62"/>
      <c r="EQJ20" s="62"/>
      <c r="EQK20" s="63"/>
      <c r="EQL20" s="89"/>
      <c r="EQM20" s="89"/>
      <c r="EQN20" s="89"/>
      <c r="EQO20" s="89"/>
      <c r="EQP20" s="89"/>
      <c r="EQQ20" s="89"/>
      <c r="EQR20" s="90"/>
      <c r="EQS20" s="88"/>
      <c r="EQT20" s="59"/>
      <c r="EQU20" s="60"/>
      <c r="EQV20" s="60"/>
      <c r="EQW20" s="60"/>
      <c r="EQX20" s="61"/>
      <c r="EQY20" s="62"/>
      <c r="EQZ20" s="62"/>
      <c r="ERA20" s="63"/>
      <c r="ERB20" s="89"/>
      <c r="ERC20" s="89"/>
      <c r="ERD20" s="89"/>
      <c r="ERE20" s="89"/>
      <c r="ERF20" s="89"/>
      <c r="ERG20" s="89"/>
      <c r="ERH20" s="90"/>
      <c r="ERI20" s="88"/>
      <c r="ERJ20" s="59"/>
      <c r="ERK20" s="60"/>
      <c r="ERL20" s="60"/>
      <c r="ERM20" s="60"/>
      <c r="ERN20" s="61"/>
      <c r="ERO20" s="62"/>
      <c r="ERP20" s="62"/>
      <c r="ERQ20" s="63"/>
      <c r="ERR20" s="89"/>
      <c r="ERS20" s="89"/>
      <c r="ERT20" s="89"/>
      <c r="ERU20" s="89"/>
      <c r="ERV20" s="89"/>
      <c r="ERW20" s="89"/>
      <c r="ERX20" s="90"/>
      <c r="ERY20" s="88"/>
      <c r="ERZ20" s="59"/>
      <c r="ESA20" s="60"/>
      <c r="ESB20" s="60"/>
      <c r="ESC20" s="60"/>
      <c r="ESD20" s="61"/>
      <c r="ESE20" s="62"/>
      <c r="ESF20" s="62"/>
      <c r="ESG20" s="63"/>
      <c r="ESH20" s="89"/>
      <c r="ESI20" s="89"/>
      <c r="ESJ20" s="89"/>
      <c r="ESK20" s="89"/>
      <c r="ESL20" s="89"/>
      <c r="ESM20" s="89"/>
      <c r="ESN20" s="90"/>
      <c r="ESO20" s="88"/>
      <c r="ESP20" s="59"/>
      <c r="ESQ20" s="60"/>
      <c r="ESR20" s="60"/>
      <c r="ESS20" s="60"/>
      <c r="EST20" s="61"/>
      <c r="ESU20" s="62"/>
      <c r="ESV20" s="62"/>
      <c r="ESW20" s="63"/>
      <c r="ESX20" s="89"/>
      <c r="ESY20" s="89"/>
      <c r="ESZ20" s="89"/>
      <c r="ETA20" s="89"/>
      <c r="ETB20" s="89"/>
      <c r="ETC20" s="89"/>
      <c r="ETD20" s="90"/>
      <c r="ETE20" s="88"/>
      <c r="ETF20" s="59"/>
      <c r="ETG20" s="60"/>
      <c r="ETH20" s="60"/>
      <c r="ETI20" s="60"/>
      <c r="ETJ20" s="61"/>
      <c r="ETK20" s="62"/>
      <c r="ETL20" s="62"/>
      <c r="ETM20" s="63"/>
      <c r="ETN20" s="89"/>
      <c r="ETO20" s="89"/>
      <c r="ETP20" s="89"/>
      <c r="ETQ20" s="89"/>
      <c r="ETR20" s="89"/>
      <c r="ETS20" s="89"/>
      <c r="ETT20" s="90"/>
      <c r="ETU20" s="88"/>
      <c r="ETV20" s="59"/>
      <c r="ETW20" s="60"/>
      <c r="ETX20" s="60"/>
      <c r="ETY20" s="60"/>
      <c r="ETZ20" s="61"/>
      <c r="EUA20" s="62"/>
      <c r="EUB20" s="62"/>
      <c r="EUC20" s="63"/>
      <c r="EUD20" s="89"/>
      <c r="EUE20" s="89"/>
      <c r="EUF20" s="89"/>
      <c r="EUG20" s="89"/>
      <c r="EUH20" s="89"/>
      <c r="EUI20" s="89"/>
      <c r="EUJ20" s="90"/>
      <c r="EUK20" s="88"/>
      <c r="EUL20" s="59"/>
      <c r="EUM20" s="60"/>
      <c r="EUN20" s="60"/>
      <c r="EUO20" s="60"/>
      <c r="EUP20" s="61"/>
      <c r="EUQ20" s="62"/>
      <c r="EUR20" s="62"/>
      <c r="EUS20" s="63"/>
      <c r="EUT20" s="89"/>
      <c r="EUU20" s="89"/>
      <c r="EUV20" s="89"/>
      <c r="EUW20" s="89"/>
      <c r="EUX20" s="89"/>
      <c r="EUY20" s="89"/>
      <c r="EUZ20" s="90"/>
      <c r="EVA20" s="88"/>
      <c r="EVB20" s="59"/>
      <c r="EVC20" s="60"/>
      <c r="EVD20" s="60"/>
      <c r="EVE20" s="60"/>
      <c r="EVF20" s="61"/>
      <c r="EVG20" s="62"/>
      <c r="EVH20" s="62"/>
      <c r="EVI20" s="63"/>
      <c r="EVJ20" s="89"/>
      <c r="EVK20" s="89"/>
      <c r="EVL20" s="89"/>
      <c r="EVM20" s="89"/>
      <c r="EVN20" s="89"/>
      <c r="EVO20" s="89"/>
      <c r="EVP20" s="90"/>
      <c r="EVQ20" s="88"/>
      <c r="EVR20" s="59"/>
      <c r="EVS20" s="60"/>
      <c r="EVT20" s="60"/>
      <c r="EVU20" s="60"/>
      <c r="EVV20" s="61"/>
      <c r="EVW20" s="62"/>
      <c r="EVX20" s="62"/>
      <c r="EVY20" s="63"/>
      <c r="EVZ20" s="89"/>
      <c r="EWA20" s="89"/>
      <c r="EWB20" s="89"/>
      <c r="EWC20" s="89"/>
      <c r="EWD20" s="89"/>
      <c r="EWE20" s="89"/>
      <c r="EWF20" s="90"/>
      <c r="EWG20" s="88"/>
      <c r="EWH20" s="59"/>
      <c r="EWI20" s="60"/>
      <c r="EWJ20" s="60"/>
      <c r="EWK20" s="60"/>
      <c r="EWL20" s="61"/>
      <c r="EWM20" s="62"/>
      <c r="EWN20" s="62"/>
      <c r="EWO20" s="63"/>
      <c r="EWP20" s="89"/>
      <c r="EWQ20" s="89"/>
      <c r="EWR20" s="89"/>
      <c r="EWS20" s="89"/>
      <c r="EWT20" s="89"/>
      <c r="EWU20" s="89"/>
      <c r="EWV20" s="90"/>
      <c r="EWW20" s="88"/>
      <c r="EWX20" s="59"/>
      <c r="EWY20" s="60"/>
      <c r="EWZ20" s="60"/>
      <c r="EXA20" s="60"/>
      <c r="EXB20" s="61"/>
      <c r="EXC20" s="62"/>
      <c r="EXD20" s="62"/>
      <c r="EXE20" s="63"/>
      <c r="EXF20" s="89"/>
      <c r="EXG20" s="89"/>
      <c r="EXH20" s="89"/>
      <c r="EXI20" s="89"/>
      <c r="EXJ20" s="89"/>
      <c r="EXK20" s="89"/>
      <c r="EXL20" s="90"/>
      <c r="EXM20" s="88"/>
      <c r="EXN20" s="59"/>
      <c r="EXO20" s="60"/>
      <c r="EXP20" s="60"/>
      <c r="EXQ20" s="60"/>
      <c r="EXR20" s="61"/>
      <c r="EXS20" s="62"/>
      <c r="EXT20" s="62"/>
      <c r="EXU20" s="63"/>
      <c r="EXV20" s="89"/>
      <c r="EXW20" s="89"/>
      <c r="EXX20" s="89"/>
      <c r="EXY20" s="89"/>
      <c r="EXZ20" s="89"/>
      <c r="EYA20" s="89"/>
      <c r="EYB20" s="90"/>
      <c r="EYC20" s="88"/>
      <c r="EYD20" s="59"/>
      <c r="EYE20" s="60"/>
      <c r="EYF20" s="60"/>
      <c r="EYG20" s="60"/>
      <c r="EYH20" s="61"/>
      <c r="EYI20" s="62"/>
      <c r="EYJ20" s="62"/>
      <c r="EYK20" s="63"/>
      <c r="EYL20" s="89"/>
      <c r="EYM20" s="89"/>
      <c r="EYN20" s="89"/>
      <c r="EYO20" s="89"/>
      <c r="EYP20" s="89"/>
      <c r="EYQ20" s="89"/>
      <c r="EYR20" s="90"/>
      <c r="EYS20" s="88"/>
      <c r="EYT20" s="59"/>
      <c r="EYU20" s="60"/>
      <c r="EYV20" s="60"/>
      <c r="EYW20" s="60"/>
      <c r="EYX20" s="61"/>
      <c r="EYY20" s="62"/>
      <c r="EYZ20" s="62"/>
      <c r="EZA20" s="63"/>
      <c r="EZB20" s="89"/>
      <c r="EZC20" s="89"/>
      <c r="EZD20" s="89"/>
      <c r="EZE20" s="89"/>
      <c r="EZF20" s="89"/>
      <c r="EZG20" s="89"/>
      <c r="EZH20" s="90"/>
      <c r="EZI20" s="88"/>
      <c r="EZJ20" s="59"/>
      <c r="EZK20" s="60"/>
      <c r="EZL20" s="60"/>
      <c r="EZM20" s="60"/>
      <c r="EZN20" s="61"/>
      <c r="EZO20" s="62"/>
      <c r="EZP20" s="62"/>
      <c r="EZQ20" s="63"/>
      <c r="EZR20" s="89"/>
      <c r="EZS20" s="89"/>
      <c r="EZT20" s="89"/>
      <c r="EZU20" s="89"/>
      <c r="EZV20" s="89"/>
      <c r="EZW20" s="89"/>
      <c r="EZX20" s="90"/>
      <c r="EZY20" s="88"/>
      <c r="EZZ20" s="59"/>
      <c r="FAA20" s="60"/>
      <c r="FAB20" s="60"/>
      <c r="FAC20" s="60"/>
      <c r="FAD20" s="61"/>
      <c r="FAE20" s="62"/>
      <c r="FAF20" s="62"/>
      <c r="FAG20" s="63"/>
      <c r="FAH20" s="89"/>
      <c r="FAI20" s="89"/>
      <c r="FAJ20" s="89"/>
      <c r="FAK20" s="89"/>
      <c r="FAL20" s="89"/>
      <c r="FAM20" s="89"/>
      <c r="FAN20" s="90"/>
      <c r="FAO20" s="88"/>
      <c r="FAP20" s="59"/>
      <c r="FAQ20" s="60"/>
      <c r="FAR20" s="60"/>
      <c r="FAS20" s="60"/>
      <c r="FAT20" s="61"/>
      <c r="FAU20" s="62"/>
      <c r="FAV20" s="62"/>
      <c r="FAW20" s="63"/>
      <c r="FAX20" s="89"/>
      <c r="FAY20" s="89"/>
      <c r="FAZ20" s="89"/>
      <c r="FBA20" s="89"/>
      <c r="FBB20" s="89"/>
      <c r="FBC20" s="89"/>
      <c r="FBD20" s="90"/>
      <c r="FBE20" s="88"/>
      <c r="FBF20" s="59"/>
      <c r="FBG20" s="60"/>
      <c r="FBH20" s="60"/>
      <c r="FBI20" s="60"/>
      <c r="FBJ20" s="61"/>
      <c r="FBK20" s="62"/>
      <c r="FBL20" s="62"/>
      <c r="FBM20" s="63"/>
      <c r="FBN20" s="89"/>
      <c r="FBO20" s="89"/>
      <c r="FBP20" s="89"/>
      <c r="FBQ20" s="89"/>
      <c r="FBR20" s="89"/>
      <c r="FBS20" s="89"/>
      <c r="FBT20" s="90"/>
      <c r="FBU20" s="88"/>
      <c r="FBV20" s="59"/>
      <c r="FBW20" s="60"/>
      <c r="FBX20" s="60"/>
      <c r="FBY20" s="60"/>
      <c r="FBZ20" s="61"/>
      <c r="FCA20" s="62"/>
      <c r="FCB20" s="62"/>
      <c r="FCC20" s="63"/>
      <c r="FCD20" s="89"/>
      <c r="FCE20" s="89"/>
      <c r="FCF20" s="89"/>
      <c r="FCG20" s="89"/>
      <c r="FCH20" s="89"/>
      <c r="FCI20" s="89"/>
      <c r="FCJ20" s="90"/>
      <c r="FCK20" s="88"/>
      <c r="FCL20" s="59"/>
      <c r="FCM20" s="60"/>
      <c r="FCN20" s="60"/>
      <c r="FCO20" s="60"/>
      <c r="FCP20" s="61"/>
      <c r="FCQ20" s="62"/>
      <c r="FCR20" s="62"/>
      <c r="FCS20" s="63"/>
      <c r="FCT20" s="89"/>
      <c r="FCU20" s="89"/>
      <c r="FCV20" s="89"/>
      <c r="FCW20" s="89"/>
      <c r="FCX20" s="89"/>
      <c r="FCY20" s="89"/>
      <c r="FCZ20" s="90"/>
      <c r="FDA20" s="88"/>
      <c r="FDB20" s="59"/>
      <c r="FDC20" s="60"/>
      <c r="FDD20" s="60"/>
      <c r="FDE20" s="60"/>
      <c r="FDF20" s="61"/>
      <c r="FDG20" s="62"/>
      <c r="FDH20" s="62"/>
      <c r="FDI20" s="63"/>
      <c r="FDJ20" s="89"/>
      <c r="FDK20" s="89"/>
      <c r="FDL20" s="89"/>
      <c r="FDM20" s="89"/>
      <c r="FDN20" s="89"/>
      <c r="FDO20" s="89"/>
      <c r="FDP20" s="90"/>
      <c r="FDQ20" s="88"/>
      <c r="FDR20" s="59"/>
      <c r="FDS20" s="60"/>
      <c r="FDT20" s="60"/>
      <c r="FDU20" s="60"/>
      <c r="FDV20" s="61"/>
      <c r="FDW20" s="62"/>
      <c r="FDX20" s="62"/>
      <c r="FDY20" s="63"/>
      <c r="FDZ20" s="89"/>
      <c r="FEA20" s="89"/>
      <c r="FEB20" s="89"/>
      <c r="FEC20" s="89"/>
      <c r="FED20" s="89"/>
      <c r="FEE20" s="89"/>
      <c r="FEF20" s="90"/>
      <c r="FEG20" s="88"/>
      <c r="FEH20" s="59"/>
      <c r="FEI20" s="60"/>
      <c r="FEJ20" s="60"/>
      <c r="FEK20" s="60"/>
      <c r="FEL20" s="61"/>
      <c r="FEM20" s="62"/>
      <c r="FEN20" s="62"/>
      <c r="FEO20" s="63"/>
      <c r="FEP20" s="89"/>
      <c r="FEQ20" s="89"/>
      <c r="FER20" s="89"/>
      <c r="FES20" s="89"/>
      <c r="FET20" s="89"/>
      <c r="FEU20" s="89"/>
      <c r="FEV20" s="90"/>
      <c r="FEW20" s="88"/>
      <c r="FEX20" s="59"/>
      <c r="FEY20" s="60"/>
      <c r="FEZ20" s="60"/>
      <c r="FFA20" s="60"/>
      <c r="FFB20" s="61"/>
      <c r="FFC20" s="62"/>
      <c r="FFD20" s="62"/>
      <c r="FFE20" s="63"/>
      <c r="FFF20" s="89"/>
      <c r="FFG20" s="89"/>
      <c r="FFH20" s="89"/>
      <c r="FFI20" s="89"/>
      <c r="FFJ20" s="89"/>
      <c r="FFK20" s="89"/>
      <c r="FFL20" s="90"/>
      <c r="FFM20" s="88"/>
      <c r="FFN20" s="59"/>
      <c r="FFO20" s="60"/>
      <c r="FFP20" s="60"/>
      <c r="FFQ20" s="60"/>
      <c r="FFR20" s="61"/>
      <c r="FFS20" s="62"/>
      <c r="FFT20" s="62"/>
      <c r="FFU20" s="63"/>
      <c r="FFV20" s="89"/>
      <c r="FFW20" s="89"/>
      <c r="FFX20" s="89"/>
      <c r="FFY20" s="89"/>
      <c r="FFZ20" s="89"/>
      <c r="FGA20" s="89"/>
      <c r="FGB20" s="90"/>
      <c r="FGC20" s="88"/>
      <c r="FGD20" s="59"/>
      <c r="FGE20" s="60"/>
      <c r="FGF20" s="60"/>
      <c r="FGG20" s="60"/>
      <c r="FGH20" s="61"/>
      <c r="FGI20" s="62"/>
      <c r="FGJ20" s="62"/>
      <c r="FGK20" s="63"/>
      <c r="FGL20" s="89"/>
      <c r="FGM20" s="89"/>
      <c r="FGN20" s="89"/>
      <c r="FGO20" s="89"/>
      <c r="FGP20" s="89"/>
      <c r="FGQ20" s="89"/>
      <c r="FGR20" s="90"/>
      <c r="FGS20" s="88"/>
      <c r="FGT20" s="59"/>
      <c r="FGU20" s="60"/>
      <c r="FGV20" s="60"/>
      <c r="FGW20" s="60"/>
      <c r="FGX20" s="61"/>
      <c r="FGY20" s="62"/>
      <c r="FGZ20" s="62"/>
      <c r="FHA20" s="63"/>
      <c r="FHB20" s="89"/>
      <c r="FHC20" s="89"/>
      <c r="FHD20" s="89"/>
      <c r="FHE20" s="89"/>
      <c r="FHF20" s="89"/>
      <c r="FHG20" s="89"/>
      <c r="FHH20" s="90"/>
      <c r="FHI20" s="88"/>
      <c r="FHJ20" s="59"/>
      <c r="FHK20" s="60"/>
      <c r="FHL20" s="60"/>
      <c r="FHM20" s="60"/>
      <c r="FHN20" s="61"/>
      <c r="FHO20" s="62"/>
      <c r="FHP20" s="62"/>
      <c r="FHQ20" s="63"/>
      <c r="FHR20" s="89"/>
      <c r="FHS20" s="89"/>
      <c r="FHT20" s="89"/>
      <c r="FHU20" s="89"/>
      <c r="FHV20" s="89"/>
      <c r="FHW20" s="89"/>
      <c r="FHX20" s="90"/>
      <c r="FHY20" s="88"/>
      <c r="FHZ20" s="59"/>
      <c r="FIA20" s="60"/>
      <c r="FIB20" s="60"/>
      <c r="FIC20" s="60"/>
      <c r="FID20" s="61"/>
      <c r="FIE20" s="62"/>
      <c r="FIF20" s="62"/>
      <c r="FIG20" s="63"/>
      <c r="FIH20" s="89"/>
      <c r="FII20" s="89"/>
      <c r="FIJ20" s="89"/>
      <c r="FIK20" s="89"/>
      <c r="FIL20" s="89"/>
      <c r="FIM20" s="89"/>
      <c r="FIN20" s="90"/>
      <c r="FIO20" s="88"/>
      <c r="FIP20" s="59"/>
      <c r="FIQ20" s="60"/>
      <c r="FIR20" s="60"/>
      <c r="FIS20" s="60"/>
      <c r="FIT20" s="61"/>
      <c r="FIU20" s="62"/>
      <c r="FIV20" s="62"/>
      <c r="FIW20" s="63"/>
      <c r="FIX20" s="89"/>
      <c r="FIY20" s="89"/>
      <c r="FIZ20" s="89"/>
      <c r="FJA20" s="89"/>
      <c r="FJB20" s="89"/>
      <c r="FJC20" s="89"/>
      <c r="FJD20" s="90"/>
      <c r="FJE20" s="88"/>
      <c r="FJF20" s="59"/>
      <c r="FJG20" s="60"/>
      <c r="FJH20" s="60"/>
      <c r="FJI20" s="60"/>
      <c r="FJJ20" s="61"/>
      <c r="FJK20" s="62"/>
      <c r="FJL20" s="62"/>
      <c r="FJM20" s="63"/>
      <c r="FJN20" s="89"/>
      <c r="FJO20" s="89"/>
      <c r="FJP20" s="89"/>
      <c r="FJQ20" s="89"/>
      <c r="FJR20" s="89"/>
      <c r="FJS20" s="89"/>
      <c r="FJT20" s="90"/>
      <c r="FJU20" s="88"/>
      <c r="FJV20" s="59"/>
      <c r="FJW20" s="60"/>
      <c r="FJX20" s="60"/>
      <c r="FJY20" s="60"/>
      <c r="FJZ20" s="61"/>
      <c r="FKA20" s="62"/>
      <c r="FKB20" s="62"/>
      <c r="FKC20" s="63"/>
      <c r="FKD20" s="89"/>
      <c r="FKE20" s="89"/>
      <c r="FKF20" s="89"/>
      <c r="FKG20" s="89"/>
      <c r="FKH20" s="89"/>
      <c r="FKI20" s="89"/>
      <c r="FKJ20" s="90"/>
      <c r="FKK20" s="88"/>
      <c r="FKL20" s="59"/>
      <c r="FKM20" s="60"/>
      <c r="FKN20" s="60"/>
      <c r="FKO20" s="60"/>
      <c r="FKP20" s="61"/>
      <c r="FKQ20" s="62"/>
      <c r="FKR20" s="62"/>
      <c r="FKS20" s="63"/>
      <c r="FKT20" s="89"/>
      <c r="FKU20" s="89"/>
      <c r="FKV20" s="89"/>
      <c r="FKW20" s="89"/>
      <c r="FKX20" s="89"/>
      <c r="FKY20" s="89"/>
      <c r="FKZ20" s="90"/>
      <c r="FLA20" s="88"/>
      <c r="FLB20" s="59"/>
      <c r="FLC20" s="60"/>
      <c r="FLD20" s="60"/>
      <c r="FLE20" s="60"/>
      <c r="FLF20" s="61"/>
      <c r="FLG20" s="62"/>
      <c r="FLH20" s="62"/>
      <c r="FLI20" s="63"/>
      <c r="FLJ20" s="89"/>
      <c r="FLK20" s="89"/>
      <c r="FLL20" s="89"/>
      <c r="FLM20" s="89"/>
      <c r="FLN20" s="89"/>
      <c r="FLO20" s="89"/>
      <c r="FLP20" s="90"/>
      <c r="FLQ20" s="88"/>
      <c r="FLR20" s="59"/>
      <c r="FLS20" s="60"/>
      <c r="FLT20" s="60"/>
      <c r="FLU20" s="60"/>
      <c r="FLV20" s="61"/>
      <c r="FLW20" s="62"/>
      <c r="FLX20" s="62"/>
      <c r="FLY20" s="63"/>
      <c r="FLZ20" s="89"/>
      <c r="FMA20" s="89"/>
      <c r="FMB20" s="89"/>
      <c r="FMC20" s="89"/>
      <c r="FMD20" s="89"/>
      <c r="FME20" s="89"/>
      <c r="FMF20" s="90"/>
      <c r="FMG20" s="88"/>
      <c r="FMH20" s="59"/>
      <c r="FMI20" s="60"/>
      <c r="FMJ20" s="60"/>
      <c r="FMK20" s="60"/>
      <c r="FML20" s="61"/>
      <c r="FMM20" s="62"/>
      <c r="FMN20" s="62"/>
      <c r="FMO20" s="63"/>
      <c r="FMP20" s="89"/>
      <c r="FMQ20" s="89"/>
      <c r="FMR20" s="89"/>
      <c r="FMS20" s="89"/>
      <c r="FMT20" s="89"/>
      <c r="FMU20" s="89"/>
      <c r="FMV20" s="90"/>
      <c r="FMW20" s="88"/>
      <c r="FMX20" s="59"/>
      <c r="FMY20" s="60"/>
      <c r="FMZ20" s="60"/>
      <c r="FNA20" s="60"/>
      <c r="FNB20" s="61"/>
      <c r="FNC20" s="62"/>
      <c r="FND20" s="62"/>
      <c r="FNE20" s="63"/>
      <c r="FNF20" s="89"/>
      <c r="FNG20" s="89"/>
      <c r="FNH20" s="89"/>
      <c r="FNI20" s="89"/>
      <c r="FNJ20" s="89"/>
      <c r="FNK20" s="89"/>
      <c r="FNL20" s="90"/>
      <c r="FNM20" s="88"/>
      <c r="FNN20" s="59"/>
      <c r="FNO20" s="60"/>
      <c r="FNP20" s="60"/>
      <c r="FNQ20" s="60"/>
      <c r="FNR20" s="61"/>
      <c r="FNS20" s="62"/>
      <c r="FNT20" s="62"/>
      <c r="FNU20" s="63"/>
      <c r="FNV20" s="89"/>
      <c r="FNW20" s="89"/>
      <c r="FNX20" s="89"/>
      <c r="FNY20" s="89"/>
      <c r="FNZ20" s="89"/>
      <c r="FOA20" s="89"/>
      <c r="FOB20" s="90"/>
      <c r="FOC20" s="88"/>
      <c r="FOD20" s="59"/>
      <c r="FOE20" s="60"/>
      <c r="FOF20" s="60"/>
      <c r="FOG20" s="60"/>
      <c r="FOH20" s="61"/>
      <c r="FOI20" s="62"/>
      <c r="FOJ20" s="62"/>
      <c r="FOK20" s="63"/>
      <c r="FOL20" s="89"/>
      <c r="FOM20" s="89"/>
      <c r="FON20" s="89"/>
      <c r="FOO20" s="89"/>
      <c r="FOP20" s="89"/>
      <c r="FOQ20" s="89"/>
      <c r="FOR20" s="90"/>
      <c r="FOS20" s="88"/>
      <c r="FOT20" s="59"/>
      <c r="FOU20" s="60"/>
      <c r="FOV20" s="60"/>
      <c r="FOW20" s="60"/>
      <c r="FOX20" s="61"/>
      <c r="FOY20" s="62"/>
      <c r="FOZ20" s="62"/>
      <c r="FPA20" s="63"/>
      <c r="FPB20" s="89"/>
      <c r="FPC20" s="89"/>
      <c r="FPD20" s="89"/>
      <c r="FPE20" s="89"/>
      <c r="FPF20" s="89"/>
      <c r="FPG20" s="89"/>
      <c r="FPH20" s="90"/>
      <c r="FPI20" s="88"/>
      <c r="FPJ20" s="59"/>
      <c r="FPK20" s="60"/>
      <c r="FPL20" s="60"/>
      <c r="FPM20" s="60"/>
      <c r="FPN20" s="61"/>
      <c r="FPO20" s="62"/>
      <c r="FPP20" s="62"/>
      <c r="FPQ20" s="63"/>
      <c r="FPR20" s="89"/>
      <c r="FPS20" s="89"/>
      <c r="FPT20" s="89"/>
      <c r="FPU20" s="89"/>
      <c r="FPV20" s="89"/>
      <c r="FPW20" s="89"/>
      <c r="FPX20" s="90"/>
      <c r="FPY20" s="88"/>
      <c r="FPZ20" s="59"/>
      <c r="FQA20" s="60"/>
      <c r="FQB20" s="60"/>
      <c r="FQC20" s="60"/>
      <c r="FQD20" s="61"/>
      <c r="FQE20" s="62"/>
      <c r="FQF20" s="62"/>
      <c r="FQG20" s="63"/>
      <c r="FQH20" s="89"/>
      <c r="FQI20" s="89"/>
      <c r="FQJ20" s="89"/>
      <c r="FQK20" s="89"/>
      <c r="FQL20" s="89"/>
      <c r="FQM20" s="89"/>
      <c r="FQN20" s="90"/>
      <c r="FQO20" s="88"/>
      <c r="FQP20" s="59"/>
      <c r="FQQ20" s="60"/>
      <c r="FQR20" s="60"/>
      <c r="FQS20" s="60"/>
      <c r="FQT20" s="61"/>
      <c r="FQU20" s="62"/>
      <c r="FQV20" s="62"/>
      <c r="FQW20" s="63"/>
      <c r="FQX20" s="89"/>
      <c r="FQY20" s="89"/>
      <c r="FQZ20" s="89"/>
      <c r="FRA20" s="89"/>
      <c r="FRB20" s="89"/>
      <c r="FRC20" s="89"/>
      <c r="FRD20" s="90"/>
      <c r="FRE20" s="88"/>
      <c r="FRF20" s="59"/>
      <c r="FRG20" s="60"/>
      <c r="FRH20" s="60"/>
      <c r="FRI20" s="60"/>
      <c r="FRJ20" s="61"/>
      <c r="FRK20" s="62"/>
      <c r="FRL20" s="62"/>
      <c r="FRM20" s="63"/>
      <c r="FRN20" s="89"/>
      <c r="FRO20" s="89"/>
      <c r="FRP20" s="89"/>
      <c r="FRQ20" s="89"/>
      <c r="FRR20" s="89"/>
      <c r="FRS20" s="89"/>
      <c r="FRT20" s="90"/>
      <c r="FRU20" s="88"/>
      <c r="FRV20" s="59"/>
      <c r="FRW20" s="60"/>
      <c r="FRX20" s="60"/>
      <c r="FRY20" s="60"/>
      <c r="FRZ20" s="61"/>
      <c r="FSA20" s="62"/>
      <c r="FSB20" s="62"/>
      <c r="FSC20" s="63"/>
      <c r="FSD20" s="89"/>
      <c r="FSE20" s="89"/>
      <c r="FSF20" s="89"/>
      <c r="FSG20" s="89"/>
      <c r="FSH20" s="89"/>
      <c r="FSI20" s="89"/>
      <c r="FSJ20" s="90"/>
      <c r="FSK20" s="88"/>
      <c r="FSL20" s="59"/>
      <c r="FSM20" s="60"/>
      <c r="FSN20" s="60"/>
      <c r="FSO20" s="60"/>
      <c r="FSP20" s="61"/>
      <c r="FSQ20" s="62"/>
      <c r="FSR20" s="62"/>
      <c r="FSS20" s="63"/>
      <c r="FST20" s="89"/>
      <c r="FSU20" s="89"/>
      <c r="FSV20" s="89"/>
      <c r="FSW20" s="89"/>
      <c r="FSX20" s="89"/>
      <c r="FSY20" s="89"/>
      <c r="FSZ20" s="90"/>
      <c r="FTA20" s="88"/>
      <c r="FTB20" s="59"/>
      <c r="FTC20" s="60"/>
      <c r="FTD20" s="60"/>
      <c r="FTE20" s="60"/>
      <c r="FTF20" s="61"/>
      <c r="FTG20" s="62"/>
      <c r="FTH20" s="62"/>
      <c r="FTI20" s="63"/>
      <c r="FTJ20" s="89"/>
      <c r="FTK20" s="89"/>
      <c r="FTL20" s="89"/>
      <c r="FTM20" s="89"/>
      <c r="FTN20" s="89"/>
      <c r="FTO20" s="89"/>
      <c r="FTP20" s="90"/>
      <c r="FTQ20" s="88"/>
      <c r="FTR20" s="59"/>
      <c r="FTS20" s="60"/>
      <c r="FTT20" s="60"/>
      <c r="FTU20" s="60"/>
      <c r="FTV20" s="61"/>
      <c r="FTW20" s="62"/>
      <c r="FTX20" s="62"/>
      <c r="FTY20" s="63"/>
      <c r="FTZ20" s="89"/>
      <c r="FUA20" s="89"/>
      <c r="FUB20" s="89"/>
      <c r="FUC20" s="89"/>
      <c r="FUD20" s="89"/>
      <c r="FUE20" s="89"/>
      <c r="FUF20" s="90"/>
      <c r="FUG20" s="88"/>
      <c r="FUH20" s="59"/>
      <c r="FUI20" s="60"/>
      <c r="FUJ20" s="60"/>
      <c r="FUK20" s="60"/>
      <c r="FUL20" s="61"/>
      <c r="FUM20" s="62"/>
      <c r="FUN20" s="62"/>
      <c r="FUO20" s="63"/>
      <c r="FUP20" s="89"/>
      <c r="FUQ20" s="89"/>
      <c r="FUR20" s="89"/>
      <c r="FUS20" s="89"/>
      <c r="FUT20" s="89"/>
      <c r="FUU20" s="89"/>
      <c r="FUV20" s="90"/>
      <c r="FUW20" s="88"/>
      <c r="FUX20" s="59"/>
      <c r="FUY20" s="60"/>
      <c r="FUZ20" s="60"/>
      <c r="FVA20" s="60"/>
      <c r="FVB20" s="61"/>
      <c r="FVC20" s="62"/>
      <c r="FVD20" s="62"/>
      <c r="FVE20" s="63"/>
      <c r="FVF20" s="89"/>
      <c r="FVG20" s="89"/>
      <c r="FVH20" s="89"/>
      <c r="FVI20" s="89"/>
      <c r="FVJ20" s="89"/>
      <c r="FVK20" s="89"/>
      <c r="FVL20" s="90"/>
      <c r="FVM20" s="88"/>
      <c r="FVN20" s="59"/>
      <c r="FVO20" s="60"/>
      <c r="FVP20" s="60"/>
      <c r="FVQ20" s="60"/>
      <c r="FVR20" s="61"/>
      <c r="FVS20" s="62"/>
      <c r="FVT20" s="62"/>
      <c r="FVU20" s="63"/>
      <c r="FVV20" s="89"/>
      <c r="FVW20" s="89"/>
      <c r="FVX20" s="89"/>
      <c r="FVY20" s="89"/>
      <c r="FVZ20" s="89"/>
      <c r="FWA20" s="89"/>
      <c r="FWB20" s="90"/>
      <c r="FWC20" s="88"/>
      <c r="FWD20" s="59"/>
      <c r="FWE20" s="60"/>
      <c r="FWF20" s="60"/>
      <c r="FWG20" s="60"/>
      <c r="FWH20" s="61"/>
      <c r="FWI20" s="62"/>
      <c r="FWJ20" s="62"/>
      <c r="FWK20" s="63"/>
      <c r="FWL20" s="89"/>
      <c r="FWM20" s="89"/>
      <c r="FWN20" s="89"/>
      <c r="FWO20" s="89"/>
      <c r="FWP20" s="89"/>
      <c r="FWQ20" s="89"/>
      <c r="FWR20" s="90"/>
      <c r="FWS20" s="88"/>
      <c r="FWT20" s="59"/>
      <c r="FWU20" s="60"/>
      <c r="FWV20" s="60"/>
      <c r="FWW20" s="60"/>
      <c r="FWX20" s="61"/>
      <c r="FWY20" s="62"/>
      <c r="FWZ20" s="62"/>
      <c r="FXA20" s="63"/>
      <c r="FXB20" s="89"/>
      <c r="FXC20" s="89"/>
      <c r="FXD20" s="89"/>
      <c r="FXE20" s="89"/>
      <c r="FXF20" s="89"/>
      <c r="FXG20" s="89"/>
      <c r="FXH20" s="90"/>
      <c r="FXI20" s="88"/>
      <c r="FXJ20" s="59"/>
      <c r="FXK20" s="60"/>
      <c r="FXL20" s="60"/>
      <c r="FXM20" s="60"/>
      <c r="FXN20" s="61"/>
      <c r="FXO20" s="62"/>
      <c r="FXP20" s="62"/>
      <c r="FXQ20" s="63"/>
      <c r="FXR20" s="89"/>
      <c r="FXS20" s="89"/>
      <c r="FXT20" s="89"/>
      <c r="FXU20" s="89"/>
      <c r="FXV20" s="89"/>
      <c r="FXW20" s="89"/>
      <c r="FXX20" s="90"/>
      <c r="FXY20" s="88"/>
      <c r="FXZ20" s="59"/>
      <c r="FYA20" s="60"/>
      <c r="FYB20" s="60"/>
      <c r="FYC20" s="60"/>
      <c r="FYD20" s="61"/>
      <c r="FYE20" s="62"/>
      <c r="FYF20" s="62"/>
      <c r="FYG20" s="63"/>
      <c r="FYH20" s="89"/>
      <c r="FYI20" s="89"/>
      <c r="FYJ20" s="89"/>
      <c r="FYK20" s="89"/>
      <c r="FYL20" s="89"/>
      <c r="FYM20" s="89"/>
      <c r="FYN20" s="90"/>
      <c r="FYO20" s="88"/>
      <c r="FYP20" s="59"/>
      <c r="FYQ20" s="60"/>
      <c r="FYR20" s="60"/>
      <c r="FYS20" s="60"/>
      <c r="FYT20" s="61"/>
      <c r="FYU20" s="62"/>
      <c r="FYV20" s="62"/>
      <c r="FYW20" s="63"/>
      <c r="FYX20" s="89"/>
      <c r="FYY20" s="89"/>
      <c r="FYZ20" s="89"/>
      <c r="FZA20" s="89"/>
      <c r="FZB20" s="89"/>
      <c r="FZC20" s="89"/>
      <c r="FZD20" s="90"/>
      <c r="FZE20" s="88"/>
      <c r="FZF20" s="59"/>
      <c r="FZG20" s="60"/>
      <c r="FZH20" s="60"/>
      <c r="FZI20" s="60"/>
      <c r="FZJ20" s="61"/>
      <c r="FZK20" s="62"/>
      <c r="FZL20" s="62"/>
      <c r="FZM20" s="63"/>
      <c r="FZN20" s="89"/>
      <c r="FZO20" s="89"/>
      <c r="FZP20" s="89"/>
      <c r="FZQ20" s="89"/>
      <c r="FZR20" s="89"/>
      <c r="FZS20" s="89"/>
      <c r="FZT20" s="90"/>
      <c r="FZU20" s="88"/>
      <c r="FZV20" s="59"/>
      <c r="FZW20" s="60"/>
      <c r="FZX20" s="60"/>
      <c r="FZY20" s="60"/>
      <c r="FZZ20" s="61"/>
      <c r="GAA20" s="62"/>
      <c r="GAB20" s="62"/>
      <c r="GAC20" s="63"/>
      <c r="GAD20" s="89"/>
      <c r="GAE20" s="89"/>
      <c r="GAF20" s="89"/>
      <c r="GAG20" s="89"/>
      <c r="GAH20" s="89"/>
      <c r="GAI20" s="89"/>
      <c r="GAJ20" s="90"/>
      <c r="GAK20" s="88"/>
      <c r="GAL20" s="59"/>
      <c r="GAM20" s="60"/>
      <c r="GAN20" s="60"/>
      <c r="GAO20" s="60"/>
      <c r="GAP20" s="61"/>
      <c r="GAQ20" s="62"/>
      <c r="GAR20" s="62"/>
      <c r="GAS20" s="63"/>
      <c r="GAT20" s="89"/>
      <c r="GAU20" s="89"/>
      <c r="GAV20" s="89"/>
      <c r="GAW20" s="89"/>
      <c r="GAX20" s="89"/>
      <c r="GAY20" s="89"/>
      <c r="GAZ20" s="90"/>
      <c r="GBA20" s="88"/>
      <c r="GBB20" s="59"/>
      <c r="GBC20" s="60"/>
      <c r="GBD20" s="60"/>
      <c r="GBE20" s="60"/>
      <c r="GBF20" s="61"/>
      <c r="GBG20" s="62"/>
      <c r="GBH20" s="62"/>
      <c r="GBI20" s="63"/>
      <c r="GBJ20" s="89"/>
      <c r="GBK20" s="89"/>
      <c r="GBL20" s="89"/>
      <c r="GBM20" s="89"/>
      <c r="GBN20" s="89"/>
      <c r="GBO20" s="89"/>
      <c r="GBP20" s="90"/>
      <c r="GBQ20" s="88"/>
      <c r="GBR20" s="59"/>
      <c r="GBS20" s="60"/>
      <c r="GBT20" s="60"/>
      <c r="GBU20" s="60"/>
      <c r="GBV20" s="61"/>
      <c r="GBW20" s="62"/>
      <c r="GBX20" s="62"/>
      <c r="GBY20" s="63"/>
      <c r="GBZ20" s="89"/>
      <c r="GCA20" s="89"/>
      <c r="GCB20" s="89"/>
      <c r="GCC20" s="89"/>
      <c r="GCD20" s="89"/>
      <c r="GCE20" s="89"/>
      <c r="GCF20" s="90"/>
      <c r="GCG20" s="88"/>
      <c r="GCH20" s="59"/>
      <c r="GCI20" s="60"/>
      <c r="GCJ20" s="60"/>
      <c r="GCK20" s="60"/>
      <c r="GCL20" s="61"/>
      <c r="GCM20" s="62"/>
      <c r="GCN20" s="62"/>
      <c r="GCO20" s="63"/>
      <c r="GCP20" s="89"/>
      <c r="GCQ20" s="89"/>
      <c r="GCR20" s="89"/>
      <c r="GCS20" s="89"/>
      <c r="GCT20" s="89"/>
      <c r="GCU20" s="89"/>
      <c r="GCV20" s="90"/>
      <c r="GCW20" s="88"/>
      <c r="GCX20" s="59"/>
      <c r="GCY20" s="60"/>
      <c r="GCZ20" s="60"/>
      <c r="GDA20" s="60"/>
      <c r="GDB20" s="61"/>
      <c r="GDC20" s="62"/>
      <c r="GDD20" s="62"/>
      <c r="GDE20" s="63"/>
      <c r="GDF20" s="89"/>
      <c r="GDG20" s="89"/>
      <c r="GDH20" s="89"/>
      <c r="GDI20" s="89"/>
      <c r="GDJ20" s="89"/>
      <c r="GDK20" s="89"/>
      <c r="GDL20" s="90"/>
      <c r="GDM20" s="88"/>
      <c r="GDN20" s="59"/>
      <c r="GDO20" s="60"/>
      <c r="GDP20" s="60"/>
      <c r="GDQ20" s="60"/>
      <c r="GDR20" s="61"/>
      <c r="GDS20" s="62"/>
      <c r="GDT20" s="62"/>
      <c r="GDU20" s="63"/>
      <c r="GDV20" s="89"/>
      <c r="GDW20" s="89"/>
      <c r="GDX20" s="89"/>
      <c r="GDY20" s="89"/>
      <c r="GDZ20" s="89"/>
      <c r="GEA20" s="89"/>
      <c r="GEB20" s="90"/>
      <c r="GEC20" s="88"/>
      <c r="GED20" s="59"/>
      <c r="GEE20" s="60"/>
      <c r="GEF20" s="60"/>
      <c r="GEG20" s="60"/>
      <c r="GEH20" s="61"/>
      <c r="GEI20" s="62"/>
      <c r="GEJ20" s="62"/>
      <c r="GEK20" s="63"/>
      <c r="GEL20" s="89"/>
      <c r="GEM20" s="89"/>
      <c r="GEN20" s="89"/>
      <c r="GEO20" s="89"/>
      <c r="GEP20" s="89"/>
      <c r="GEQ20" s="89"/>
      <c r="GER20" s="90"/>
      <c r="GES20" s="88"/>
      <c r="GET20" s="59"/>
      <c r="GEU20" s="60"/>
      <c r="GEV20" s="60"/>
      <c r="GEW20" s="60"/>
      <c r="GEX20" s="61"/>
      <c r="GEY20" s="62"/>
      <c r="GEZ20" s="62"/>
      <c r="GFA20" s="63"/>
      <c r="GFB20" s="89"/>
      <c r="GFC20" s="89"/>
      <c r="GFD20" s="89"/>
      <c r="GFE20" s="89"/>
      <c r="GFF20" s="89"/>
      <c r="GFG20" s="89"/>
      <c r="GFH20" s="90"/>
      <c r="GFI20" s="88"/>
      <c r="GFJ20" s="59"/>
      <c r="GFK20" s="60"/>
      <c r="GFL20" s="60"/>
      <c r="GFM20" s="60"/>
      <c r="GFN20" s="61"/>
      <c r="GFO20" s="62"/>
      <c r="GFP20" s="62"/>
      <c r="GFQ20" s="63"/>
      <c r="GFR20" s="89"/>
      <c r="GFS20" s="89"/>
      <c r="GFT20" s="89"/>
      <c r="GFU20" s="89"/>
      <c r="GFV20" s="89"/>
      <c r="GFW20" s="89"/>
      <c r="GFX20" s="90"/>
      <c r="GFY20" s="88"/>
      <c r="GFZ20" s="59"/>
      <c r="GGA20" s="60"/>
      <c r="GGB20" s="60"/>
      <c r="GGC20" s="60"/>
      <c r="GGD20" s="61"/>
      <c r="GGE20" s="62"/>
      <c r="GGF20" s="62"/>
      <c r="GGG20" s="63"/>
      <c r="GGH20" s="89"/>
      <c r="GGI20" s="89"/>
      <c r="GGJ20" s="89"/>
      <c r="GGK20" s="89"/>
      <c r="GGL20" s="89"/>
      <c r="GGM20" s="89"/>
      <c r="GGN20" s="90"/>
      <c r="GGO20" s="88"/>
      <c r="GGP20" s="59"/>
      <c r="GGQ20" s="60"/>
      <c r="GGR20" s="60"/>
      <c r="GGS20" s="60"/>
      <c r="GGT20" s="61"/>
      <c r="GGU20" s="62"/>
      <c r="GGV20" s="62"/>
      <c r="GGW20" s="63"/>
      <c r="GGX20" s="89"/>
      <c r="GGY20" s="89"/>
      <c r="GGZ20" s="89"/>
      <c r="GHA20" s="89"/>
      <c r="GHB20" s="89"/>
      <c r="GHC20" s="89"/>
      <c r="GHD20" s="90"/>
      <c r="GHE20" s="88"/>
      <c r="GHF20" s="59"/>
      <c r="GHG20" s="60"/>
      <c r="GHH20" s="60"/>
      <c r="GHI20" s="60"/>
      <c r="GHJ20" s="61"/>
      <c r="GHK20" s="62"/>
      <c r="GHL20" s="62"/>
      <c r="GHM20" s="63"/>
      <c r="GHN20" s="89"/>
      <c r="GHO20" s="89"/>
      <c r="GHP20" s="89"/>
      <c r="GHQ20" s="89"/>
      <c r="GHR20" s="89"/>
      <c r="GHS20" s="89"/>
      <c r="GHT20" s="90"/>
      <c r="GHU20" s="88"/>
      <c r="GHV20" s="59"/>
      <c r="GHW20" s="60"/>
      <c r="GHX20" s="60"/>
      <c r="GHY20" s="60"/>
      <c r="GHZ20" s="61"/>
      <c r="GIA20" s="62"/>
      <c r="GIB20" s="62"/>
      <c r="GIC20" s="63"/>
      <c r="GID20" s="89"/>
      <c r="GIE20" s="89"/>
      <c r="GIF20" s="89"/>
      <c r="GIG20" s="89"/>
      <c r="GIH20" s="89"/>
      <c r="GII20" s="89"/>
      <c r="GIJ20" s="90"/>
      <c r="GIK20" s="88"/>
      <c r="GIL20" s="59"/>
      <c r="GIM20" s="60"/>
      <c r="GIN20" s="60"/>
      <c r="GIO20" s="60"/>
      <c r="GIP20" s="61"/>
      <c r="GIQ20" s="62"/>
      <c r="GIR20" s="62"/>
      <c r="GIS20" s="63"/>
      <c r="GIT20" s="89"/>
      <c r="GIU20" s="89"/>
      <c r="GIV20" s="89"/>
      <c r="GIW20" s="89"/>
      <c r="GIX20" s="89"/>
      <c r="GIY20" s="89"/>
      <c r="GIZ20" s="90"/>
      <c r="GJA20" s="88"/>
      <c r="GJB20" s="59"/>
      <c r="GJC20" s="60"/>
      <c r="GJD20" s="60"/>
      <c r="GJE20" s="60"/>
      <c r="GJF20" s="61"/>
      <c r="GJG20" s="62"/>
      <c r="GJH20" s="62"/>
      <c r="GJI20" s="63"/>
      <c r="GJJ20" s="89"/>
      <c r="GJK20" s="89"/>
      <c r="GJL20" s="89"/>
      <c r="GJM20" s="89"/>
      <c r="GJN20" s="89"/>
      <c r="GJO20" s="89"/>
      <c r="GJP20" s="90"/>
      <c r="GJQ20" s="88"/>
      <c r="GJR20" s="59"/>
      <c r="GJS20" s="60"/>
      <c r="GJT20" s="60"/>
      <c r="GJU20" s="60"/>
      <c r="GJV20" s="61"/>
      <c r="GJW20" s="62"/>
      <c r="GJX20" s="62"/>
      <c r="GJY20" s="63"/>
      <c r="GJZ20" s="89"/>
      <c r="GKA20" s="89"/>
      <c r="GKB20" s="89"/>
      <c r="GKC20" s="89"/>
      <c r="GKD20" s="89"/>
      <c r="GKE20" s="89"/>
      <c r="GKF20" s="90"/>
      <c r="GKG20" s="88"/>
      <c r="GKH20" s="59"/>
      <c r="GKI20" s="60"/>
      <c r="GKJ20" s="60"/>
      <c r="GKK20" s="60"/>
      <c r="GKL20" s="61"/>
      <c r="GKM20" s="62"/>
      <c r="GKN20" s="62"/>
      <c r="GKO20" s="63"/>
      <c r="GKP20" s="89"/>
      <c r="GKQ20" s="89"/>
      <c r="GKR20" s="89"/>
      <c r="GKS20" s="89"/>
      <c r="GKT20" s="89"/>
      <c r="GKU20" s="89"/>
      <c r="GKV20" s="90"/>
      <c r="GKW20" s="88"/>
      <c r="GKX20" s="59"/>
      <c r="GKY20" s="60"/>
      <c r="GKZ20" s="60"/>
      <c r="GLA20" s="60"/>
      <c r="GLB20" s="61"/>
      <c r="GLC20" s="62"/>
      <c r="GLD20" s="62"/>
      <c r="GLE20" s="63"/>
      <c r="GLF20" s="89"/>
      <c r="GLG20" s="89"/>
      <c r="GLH20" s="89"/>
      <c r="GLI20" s="89"/>
      <c r="GLJ20" s="89"/>
      <c r="GLK20" s="89"/>
      <c r="GLL20" s="90"/>
      <c r="GLM20" s="88"/>
      <c r="GLN20" s="59"/>
      <c r="GLO20" s="60"/>
      <c r="GLP20" s="60"/>
      <c r="GLQ20" s="60"/>
      <c r="GLR20" s="61"/>
      <c r="GLS20" s="62"/>
      <c r="GLT20" s="62"/>
      <c r="GLU20" s="63"/>
      <c r="GLV20" s="89"/>
      <c r="GLW20" s="89"/>
      <c r="GLX20" s="89"/>
      <c r="GLY20" s="89"/>
      <c r="GLZ20" s="89"/>
      <c r="GMA20" s="89"/>
      <c r="GMB20" s="90"/>
      <c r="GMC20" s="88"/>
      <c r="GMD20" s="59"/>
      <c r="GME20" s="60"/>
      <c r="GMF20" s="60"/>
      <c r="GMG20" s="60"/>
      <c r="GMH20" s="61"/>
      <c r="GMI20" s="62"/>
      <c r="GMJ20" s="62"/>
      <c r="GMK20" s="63"/>
      <c r="GML20" s="89"/>
      <c r="GMM20" s="89"/>
      <c r="GMN20" s="89"/>
      <c r="GMO20" s="89"/>
      <c r="GMP20" s="89"/>
      <c r="GMQ20" s="89"/>
      <c r="GMR20" s="90"/>
      <c r="GMS20" s="88"/>
      <c r="GMT20" s="59"/>
      <c r="GMU20" s="60"/>
      <c r="GMV20" s="60"/>
      <c r="GMW20" s="60"/>
      <c r="GMX20" s="61"/>
      <c r="GMY20" s="62"/>
      <c r="GMZ20" s="62"/>
      <c r="GNA20" s="63"/>
      <c r="GNB20" s="89"/>
      <c r="GNC20" s="89"/>
      <c r="GND20" s="89"/>
      <c r="GNE20" s="89"/>
      <c r="GNF20" s="89"/>
      <c r="GNG20" s="89"/>
      <c r="GNH20" s="90"/>
      <c r="GNI20" s="88"/>
      <c r="GNJ20" s="59"/>
      <c r="GNK20" s="60"/>
      <c r="GNL20" s="60"/>
      <c r="GNM20" s="60"/>
      <c r="GNN20" s="61"/>
      <c r="GNO20" s="62"/>
      <c r="GNP20" s="62"/>
      <c r="GNQ20" s="63"/>
      <c r="GNR20" s="89"/>
      <c r="GNS20" s="89"/>
      <c r="GNT20" s="89"/>
      <c r="GNU20" s="89"/>
      <c r="GNV20" s="89"/>
      <c r="GNW20" s="89"/>
      <c r="GNX20" s="90"/>
      <c r="GNY20" s="88"/>
      <c r="GNZ20" s="59"/>
      <c r="GOA20" s="60"/>
      <c r="GOB20" s="60"/>
      <c r="GOC20" s="60"/>
      <c r="GOD20" s="61"/>
      <c r="GOE20" s="62"/>
      <c r="GOF20" s="62"/>
      <c r="GOG20" s="63"/>
      <c r="GOH20" s="89"/>
      <c r="GOI20" s="89"/>
      <c r="GOJ20" s="89"/>
      <c r="GOK20" s="89"/>
      <c r="GOL20" s="89"/>
      <c r="GOM20" s="89"/>
      <c r="GON20" s="90"/>
      <c r="GOO20" s="88"/>
      <c r="GOP20" s="59"/>
      <c r="GOQ20" s="60"/>
      <c r="GOR20" s="60"/>
      <c r="GOS20" s="60"/>
      <c r="GOT20" s="61"/>
      <c r="GOU20" s="62"/>
      <c r="GOV20" s="62"/>
      <c r="GOW20" s="63"/>
      <c r="GOX20" s="89"/>
      <c r="GOY20" s="89"/>
      <c r="GOZ20" s="89"/>
      <c r="GPA20" s="89"/>
      <c r="GPB20" s="89"/>
      <c r="GPC20" s="89"/>
      <c r="GPD20" s="90"/>
      <c r="GPE20" s="88"/>
      <c r="GPF20" s="59"/>
      <c r="GPG20" s="60"/>
      <c r="GPH20" s="60"/>
      <c r="GPI20" s="60"/>
      <c r="GPJ20" s="61"/>
      <c r="GPK20" s="62"/>
      <c r="GPL20" s="62"/>
      <c r="GPM20" s="63"/>
      <c r="GPN20" s="89"/>
      <c r="GPO20" s="89"/>
      <c r="GPP20" s="89"/>
      <c r="GPQ20" s="89"/>
      <c r="GPR20" s="89"/>
      <c r="GPS20" s="89"/>
      <c r="GPT20" s="90"/>
      <c r="GPU20" s="88"/>
      <c r="GPV20" s="59"/>
      <c r="GPW20" s="60"/>
      <c r="GPX20" s="60"/>
      <c r="GPY20" s="60"/>
      <c r="GPZ20" s="61"/>
      <c r="GQA20" s="62"/>
      <c r="GQB20" s="62"/>
      <c r="GQC20" s="63"/>
      <c r="GQD20" s="89"/>
      <c r="GQE20" s="89"/>
      <c r="GQF20" s="89"/>
      <c r="GQG20" s="89"/>
      <c r="GQH20" s="89"/>
      <c r="GQI20" s="89"/>
      <c r="GQJ20" s="90"/>
      <c r="GQK20" s="88"/>
      <c r="GQL20" s="59"/>
      <c r="GQM20" s="60"/>
      <c r="GQN20" s="60"/>
      <c r="GQO20" s="60"/>
      <c r="GQP20" s="61"/>
      <c r="GQQ20" s="62"/>
      <c r="GQR20" s="62"/>
      <c r="GQS20" s="63"/>
      <c r="GQT20" s="89"/>
      <c r="GQU20" s="89"/>
      <c r="GQV20" s="89"/>
      <c r="GQW20" s="89"/>
      <c r="GQX20" s="89"/>
      <c r="GQY20" s="89"/>
      <c r="GQZ20" s="90"/>
      <c r="GRA20" s="88"/>
      <c r="GRB20" s="59"/>
      <c r="GRC20" s="60"/>
      <c r="GRD20" s="60"/>
      <c r="GRE20" s="60"/>
      <c r="GRF20" s="61"/>
      <c r="GRG20" s="62"/>
      <c r="GRH20" s="62"/>
      <c r="GRI20" s="63"/>
      <c r="GRJ20" s="89"/>
      <c r="GRK20" s="89"/>
      <c r="GRL20" s="89"/>
      <c r="GRM20" s="89"/>
      <c r="GRN20" s="89"/>
      <c r="GRO20" s="89"/>
      <c r="GRP20" s="90"/>
      <c r="GRQ20" s="88"/>
      <c r="GRR20" s="59"/>
      <c r="GRS20" s="60"/>
      <c r="GRT20" s="60"/>
      <c r="GRU20" s="60"/>
      <c r="GRV20" s="61"/>
      <c r="GRW20" s="62"/>
      <c r="GRX20" s="62"/>
      <c r="GRY20" s="63"/>
      <c r="GRZ20" s="89"/>
      <c r="GSA20" s="89"/>
      <c r="GSB20" s="89"/>
      <c r="GSC20" s="89"/>
      <c r="GSD20" s="89"/>
      <c r="GSE20" s="89"/>
      <c r="GSF20" s="90"/>
      <c r="GSG20" s="88"/>
      <c r="GSH20" s="59"/>
      <c r="GSI20" s="60"/>
      <c r="GSJ20" s="60"/>
      <c r="GSK20" s="60"/>
      <c r="GSL20" s="61"/>
      <c r="GSM20" s="62"/>
      <c r="GSN20" s="62"/>
      <c r="GSO20" s="63"/>
      <c r="GSP20" s="89"/>
      <c r="GSQ20" s="89"/>
      <c r="GSR20" s="89"/>
      <c r="GSS20" s="89"/>
      <c r="GST20" s="89"/>
      <c r="GSU20" s="89"/>
      <c r="GSV20" s="90"/>
      <c r="GSW20" s="88"/>
      <c r="GSX20" s="59"/>
      <c r="GSY20" s="60"/>
      <c r="GSZ20" s="60"/>
      <c r="GTA20" s="60"/>
      <c r="GTB20" s="61"/>
      <c r="GTC20" s="62"/>
      <c r="GTD20" s="62"/>
      <c r="GTE20" s="63"/>
      <c r="GTF20" s="89"/>
      <c r="GTG20" s="89"/>
      <c r="GTH20" s="89"/>
      <c r="GTI20" s="89"/>
      <c r="GTJ20" s="89"/>
      <c r="GTK20" s="89"/>
      <c r="GTL20" s="90"/>
      <c r="GTM20" s="88"/>
      <c r="GTN20" s="59"/>
      <c r="GTO20" s="60"/>
      <c r="GTP20" s="60"/>
      <c r="GTQ20" s="60"/>
      <c r="GTR20" s="61"/>
      <c r="GTS20" s="62"/>
      <c r="GTT20" s="62"/>
      <c r="GTU20" s="63"/>
      <c r="GTV20" s="89"/>
      <c r="GTW20" s="89"/>
      <c r="GTX20" s="89"/>
      <c r="GTY20" s="89"/>
      <c r="GTZ20" s="89"/>
      <c r="GUA20" s="89"/>
      <c r="GUB20" s="90"/>
      <c r="GUC20" s="88"/>
      <c r="GUD20" s="59"/>
      <c r="GUE20" s="60"/>
      <c r="GUF20" s="60"/>
      <c r="GUG20" s="60"/>
      <c r="GUH20" s="61"/>
      <c r="GUI20" s="62"/>
      <c r="GUJ20" s="62"/>
      <c r="GUK20" s="63"/>
      <c r="GUL20" s="89"/>
      <c r="GUM20" s="89"/>
      <c r="GUN20" s="89"/>
      <c r="GUO20" s="89"/>
      <c r="GUP20" s="89"/>
      <c r="GUQ20" s="89"/>
      <c r="GUR20" s="90"/>
      <c r="GUS20" s="88"/>
      <c r="GUT20" s="59"/>
      <c r="GUU20" s="60"/>
      <c r="GUV20" s="60"/>
      <c r="GUW20" s="60"/>
      <c r="GUX20" s="61"/>
      <c r="GUY20" s="62"/>
      <c r="GUZ20" s="62"/>
      <c r="GVA20" s="63"/>
      <c r="GVB20" s="89"/>
      <c r="GVC20" s="89"/>
      <c r="GVD20" s="89"/>
      <c r="GVE20" s="89"/>
      <c r="GVF20" s="89"/>
      <c r="GVG20" s="89"/>
      <c r="GVH20" s="90"/>
      <c r="GVI20" s="88"/>
      <c r="GVJ20" s="59"/>
      <c r="GVK20" s="60"/>
      <c r="GVL20" s="60"/>
      <c r="GVM20" s="60"/>
      <c r="GVN20" s="61"/>
      <c r="GVO20" s="62"/>
      <c r="GVP20" s="62"/>
      <c r="GVQ20" s="63"/>
      <c r="GVR20" s="89"/>
      <c r="GVS20" s="89"/>
      <c r="GVT20" s="89"/>
      <c r="GVU20" s="89"/>
      <c r="GVV20" s="89"/>
      <c r="GVW20" s="89"/>
      <c r="GVX20" s="90"/>
      <c r="GVY20" s="88"/>
      <c r="GVZ20" s="59"/>
      <c r="GWA20" s="60"/>
      <c r="GWB20" s="60"/>
      <c r="GWC20" s="60"/>
      <c r="GWD20" s="61"/>
      <c r="GWE20" s="62"/>
      <c r="GWF20" s="62"/>
      <c r="GWG20" s="63"/>
      <c r="GWH20" s="89"/>
      <c r="GWI20" s="89"/>
      <c r="GWJ20" s="89"/>
      <c r="GWK20" s="89"/>
      <c r="GWL20" s="89"/>
      <c r="GWM20" s="89"/>
      <c r="GWN20" s="90"/>
      <c r="GWO20" s="88"/>
      <c r="GWP20" s="59"/>
      <c r="GWQ20" s="60"/>
      <c r="GWR20" s="60"/>
      <c r="GWS20" s="60"/>
      <c r="GWT20" s="61"/>
      <c r="GWU20" s="62"/>
      <c r="GWV20" s="62"/>
      <c r="GWW20" s="63"/>
      <c r="GWX20" s="89"/>
      <c r="GWY20" s="89"/>
      <c r="GWZ20" s="89"/>
      <c r="GXA20" s="89"/>
      <c r="GXB20" s="89"/>
      <c r="GXC20" s="89"/>
      <c r="GXD20" s="90"/>
      <c r="GXE20" s="88"/>
      <c r="GXF20" s="59"/>
      <c r="GXG20" s="60"/>
      <c r="GXH20" s="60"/>
      <c r="GXI20" s="60"/>
      <c r="GXJ20" s="61"/>
      <c r="GXK20" s="62"/>
      <c r="GXL20" s="62"/>
      <c r="GXM20" s="63"/>
      <c r="GXN20" s="89"/>
      <c r="GXO20" s="89"/>
      <c r="GXP20" s="89"/>
      <c r="GXQ20" s="89"/>
      <c r="GXR20" s="89"/>
      <c r="GXS20" s="89"/>
      <c r="GXT20" s="90"/>
      <c r="GXU20" s="88"/>
      <c r="GXV20" s="59"/>
      <c r="GXW20" s="60"/>
      <c r="GXX20" s="60"/>
      <c r="GXY20" s="60"/>
      <c r="GXZ20" s="61"/>
      <c r="GYA20" s="62"/>
      <c r="GYB20" s="62"/>
      <c r="GYC20" s="63"/>
      <c r="GYD20" s="89"/>
      <c r="GYE20" s="89"/>
      <c r="GYF20" s="89"/>
      <c r="GYG20" s="89"/>
      <c r="GYH20" s="89"/>
      <c r="GYI20" s="89"/>
      <c r="GYJ20" s="90"/>
      <c r="GYK20" s="88"/>
      <c r="GYL20" s="59"/>
      <c r="GYM20" s="60"/>
      <c r="GYN20" s="60"/>
      <c r="GYO20" s="60"/>
      <c r="GYP20" s="61"/>
      <c r="GYQ20" s="62"/>
      <c r="GYR20" s="62"/>
      <c r="GYS20" s="63"/>
      <c r="GYT20" s="89"/>
      <c r="GYU20" s="89"/>
      <c r="GYV20" s="89"/>
      <c r="GYW20" s="89"/>
      <c r="GYX20" s="89"/>
      <c r="GYY20" s="89"/>
      <c r="GYZ20" s="90"/>
      <c r="GZA20" s="88"/>
      <c r="GZB20" s="59"/>
      <c r="GZC20" s="60"/>
      <c r="GZD20" s="60"/>
      <c r="GZE20" s="60"/>
      <c r="GZF20" s="61"/>
      <c r="GZG20" s="62"/>
      <c r="GZH20" s="62"/>
      <c r="GZI20" s="63"/>
      <c r="GZJ20" s="89"/>
      <c r="GZK20" s="89"/>
      <c r="GZL20" s="89"/>
      <c r="GZM20" s="89"/>
      <c r="GZN20" s="89"/>
      <c r="GZO20" s="89"/>
      <c r="GZP20" s="90"/>
      <c r="GZQ20" s="88"/>
      <c r="GZR20" s="59"/>
      <c r="GZS20" s="60"/>
      <c r="GZT20" s="60"/>
      <c r="GZU20" s="60"/>
      <c r="GZV20" s="61"/>
      <c r="GZW20" s="62"/>
      <c r="GZX20" s="62"/>
      <c r="GZY20" s="63"/>
      <c r="GZZ20" s="89"/>
      <c r="HAA20" s="89"/>
      <c r="HAB20" s="89"/>
      <c r="HAC20" s="89"/>
      <c r="HAD20" s="89"/>
      <c r="HAE20" s="89"/>
      <c r="HAF20" s="90"/>
      <c r="HAG20" s="88"/>
      <c r="HAH20" s="59"/>
      <c r="HAI20" s="60"/>
      <c r="HAJ20" s="60"/>
      <c r="HAK20" s="60"/>
      <c r="HAL20" s="61"/>
      <c r="HAM20" s="62"/>
      <c r="HAN20" s="62"/>
      <c r="HAO20" s="63"/>
      <c r="HAP20" s="89"/>
      <c r="HAQ20" s="89"/>
      <c r="HAR20" s="89"/>
      <c r="HAS20" s="89"/>
      <c r="HAT20" s="89"/>
      <c r="HAU20" s="89"/>
      <c r="HAV20" s="90"/>
      <c r="HAW20" s="88"/>
      <c r="HAX20" s="59"/>
      <c r="HAY20" s="60"/>
      <c r="HAZ20" s="60"/>
      <c r="HBA20" s="60"/>
      <c r="HBB20" s="61"/>
      <c r="HBC20" s="62"/>
      <c r="HBD20" s="62"/>
      <c r="HBE20" s="63"/>
      <c r="HBF20" s="89"/>
      <c r="HBG20" s="89"/>
      <c r="HBH20" s="89"/>
      <c r="HBI20" s="89"/>
      <c r="HBJ20" s="89"/>
      <c r="HBK20" s="89"/>
      <c r="HBL20" s="90"/>
      <c r="HBM20" s="88"/>
      <c r="HBN20" s="59"/>
      <c r="HBO20" s="60"/>
      <c r="HBP20" s="60"/>
      <c r="HBQ20" s="60"/>
      <c r="HBR20" s="61"/>
      <c r="HBS20" s="62"/>
      <c r="HBT20" s="62"/>
      <c r="HBU20" s="63"/>
      <c r="HBV20" s="89"/>
      <c r="HBW20" s="89"/>
      <c r="HBX20" s="89"/>
      <c r="HBY20" s="89"/>
      <c r="HBZ20" s="89"/>
      <c r="HCA20" s="89"/>
      <c r="HCB20" s="90"/>
      <c r="HCC20" s="88"/>
      <c r="HCD20" s="59"/>
      <c r="HCE20" s="60"/>
      <c r="HCF20" s="60"/>
      <c r="HCG20" s="60"/>
      <c r="HCH20" s="61"/>
      <c r="HCI20" s="62"/>
      <c r="HCJ20" s="62"/>
      <c r="HCK20" s="63"/>
      <c r="HCL20" s="89"/>
      <c r="HCM20" s="89"/>
      <c r="HCN20" s="89"/>
      <c r="HCO20" s="89"/>
      <c r="HCP20" s="89"/>
      <c r="HCQ20" s="89"/>
      <c r="HCR20" s="90"/>
      <c r="HCS20" s="88"/>
      <c r="HCT20" s="59"/>
      <c r="HCU20" s="60"/>
      <c r="HCV20" s="60"/>
      <c r="HCW20" s="60"/>
      <c r="HCX20" s="61"/>
      <c r="HCY20" s="62"/>
      <c r="HCZ20" s="62"/>
      <c r="HDA20" s="63"/>
      <c r="HDB20" s="89"/>
      <c r="HDC20" s="89"/>
      <c r="HDD20" s="89"/>
      <c r="HDE20" s="89"/>
      <c r="HDF20" s="89"/>
      <c r="HDG20" s="89"/>
      <c r="HDH20" s="90"/>
      <c r="HDI20" s="88"/>
      <c r="HDJ20" s="59"/>
      <c r="HDK20" s="60"/>
      <c r="HDL20" s="60"/>
      <c r="HDM20" s="60"/>
      <c r="HDN20" s="61"/>
      <c r="HDO20" s="62"/>
      <c r="HDP20" s="62"/>
      <c r="HDQ20" s="63"/>
      <c r="HDR20" s="89"/>
      <c r="HDS20" s="89"/>
      <c r="HDT20" s="89"/>
      <c r="HDU20" s="89"/>
      <c r="HDV20" s="89"/>
      <c r="HDW20" s="89"/>
      <c r="HDX20" s="90"/>
      <c r="HDY20" s="88"/>
      <c r="HDZ20" s="59"/>
      <c r="HEA20" s="60"/>
      <c r="HEB20" s="60"/>
      <c r="HEC20" s="60"/>
      <c r="HED20" s="61"/>
      <c r="HEE20" s="62"/>
      <c r="HEF20" s="62"/>
      <c r="HEG20" s="63"/>
      <c r="HEH20" s="89"/>
      <c r="HEI20" s="89"/>
      <c r="HEJ20" s="89"/>
      <c r="HEK20" s="89"/>
      <c r="HEL20" s="89"/>
      <c r="HEM20" s="89"/>
      <c r="HEN20" s="90"/>
      <c r="HEO20" s="88"/>
      <c r="HEP20" s="59"/>
      <c r="HEQ20" s="60"/>
      <c r="HER20" s="60"/>
      <c r="HES20" s="60"/>
      <c r="HET20" s="61"/>
      <c r="HEU20" s="62"/>
      <c r="HEV20" s="62"/>
      <c r="HEW20" s="63"/>
      <c r="HEX20" s="89"/>
      <c r="HEY20" s="89"/>
      <c r="HEZ20" s="89"/>
      <c r="HFA20" s="89"/>
      <c r="HFB20" s="89"/>
      <c r="HFC20" s="89"/>
      <c r="HFD20" s="90"/>
      <c r="HFE20" s="88"/>
      <c r="HFF20" s="59"/>
      <c r="HFG20" s="60"/>
      <c r="HFH20" s="60"/>
      <c r="HFI20" s="60"/>
      <c r="HFJ20" s="61"/>
      <c r="HFK20" s="62"/>
      <c r="HFL20" s="62"/>
      <c r="HFM20" s="63"/>
      <c r="HFN20" s="89"/>
      <c r="HFO20" s="89"/>
      <c r="HFP20" s="89"/>
      <c r="HFQ20" s="89"/>
      <c r="HFR20" s="89"/>
      <c r="HFS20" s="89"/>
      <c r="HFT20" s="90"/>
      <c r="HFU20" s="88"/>
      <c r="HFV20" s="59"/>
      <c r="HFW20" s="60"/>
      <c r="HFX20" s="60"/>
      <c r="HFY20" s="60"/>
      <c r="HFZ20" s="61"/>
      <c r="HGA20" s="62"/>
      <c r="HGB20" s="62"/>
      <c r="HGC20" s="63"/>
      <c r="HGD20" s="89"/>
      <c r="HGE20" s="89"/>
      <c r="HGF20" s="89"/>
      <c r="HGG20" s="89"/>
      <c r="HGH20" s="89"/>
      <c r="HGI20" s="89"/>
      <c r="HGJ20" s="90"/>
      <c r="HGK20" s="88"/>
      <c r="HGL20" s="59"/>
      <c r="HGM20" s="60"/>
      <c r="HGN20" s="60"/>
      <c r="HGO20" s="60"/>
      <c r="HGP20" s="61"/>
      <c r="HGQ20" s="62"/>
      <c r="HGR20" s="62"/>
      <c r="HGS20" s="63"/>
      <c r="HGT20" s="89"/>
      <c r="HGU20" s="89"/>
      <c r="HGV20" s="89"/>
      <c r="HGW20" s="89"/>
      <c r="HGX20" s="89"/>
      <c r="HGY20" s="89"/>
      <c r="HGZ20" s="90"/>
      <c r="HHA20" s="88"/>
      <c r="HHB20" s="59"/>
      <c r="HHC20" s="60"/>
      <c r="HHD20" s="60"/>
      <c r="HHE20" s="60"/>
      <c r="HHF20" s="61"/>
      <c r="HHG20" s="62"/>
      <c r="HHH20" s="62"/>
      <c r="HHI20" s="63"/>
      <c r="HHJ20" s="89"/>
      <c r="HHK20" s="89"/>
      <c r="HHL20" s="89"/>
      <c r="HHM20" s="89"/>
      <c r="HHN20" s="89"/>
      <c r="HHO20" s="89"/>
      <c r="HHP20" s="90"/>
      <c r="HHQ20" s="88"/>
      <c r="HHR20" s="59"/>
      <c r="HHS20" s="60"/>
      <c r="HHT20" s="60"/>
      <c r="HHU20" s="60"/>
      <c r="HHV20" s="61"/>
      <c r="HHW20" s="62"/>
      <c r="HHX20" s="62"/>
      <c r="HHY20" s="63"/>
      <c r="HHZ20" s="89"/>
      <c r="HIA20" s="89"/>
      <c r="HIB20" s="89"/>
      <c r="HIC20" s="89"/>
      <c r="HID20" s="89"/>
      <c r="HIE20" s="89"/>
      <c r="HIF20" s="90"/>
      <c r="HIG20" s="88"/>
      <c r="HIH20" s="59"/>
      <c r="HII20" s="60"/>
      <c r="HIJ20" s="60"/>
      <c r="HIK20" s="60"/>
      <c r="HIL20" s="61"/>
      <c r="HIM20" s="62"/>
      <c r="HIN20" s="62"/>
      <c r="HIO20" s="63"/>
      <c r="HIP20" s="89"/>
      <c r="HIQ20" s="89"/>
      <c r="HIR20" s="89"/>
      <c r="HIS20" s="89"/>
      <c r="HIT20" s="89"/>
      <c r="HIU20" s="89"/>
      <c r="HIV20" s="90"/>
      <c r="HIW20" s="88"/>
      <c r="HIX20" s="59"/>
      <c r="HIY20" s="60"/>
      <c r="HIZ20" s="60"/>
      <c r="HJA20" s="60"/>
      <c r="HJB20" s="61"/>
      <c r="HJC20" s="62"/>
      <c r="HJD20" s="62"/>
      <c r="HJE20" s="63"/>
      <c r="HJF20" s="89"/>
      <c r="HJG20" s="89"/>
      <c r="HJH20" s="89"/>
      <c r="HJI20" s="89"/>
      <c r="HJJ20" s="89"/>
      <c r="HJK20" s="89"/>
      <c r="HJL20" s="90"/>
      <c r="HJM20" s="88"/>
      <c r="HJN20" s="59"/>
      <c r="HJO20" s="60"/>
      <c r="HJP20" s="60"/>
      <c r="HJQ20" s="60"/>
      <c r="HJR20" s="61"/>
      <c r="HJS20" s="62"/>
      <c r="HJT20" s="62"/>
      <c r="HJU20" s="63"/>
      <c r="HJV20" s="89"/>
      <c r="HJW20" s="89"/>
      <c r="HJX20" s="89"/>
      <c r="HJY20" s="89"/>
      <c r="HJZ20" s="89"/>
      <c r="HKA20" s="89"/>
      <c r="HKB20" s="90"/>
      <c r="HKC20" s="88"/>
      <c r="HKD20" s="59"/>
      <c r="HKE20" s="60"/>
      <c r="HKF20" s="60"/>
      <c r="HKG20" s="60"/>
      <c r="HKH20" s="61"/>
      <c r="HKI20" s="62"/>
      <c r="HKJ20" s="62"/>
      <c r="HKK20" s="63"/>
      <c r="HKL20" s="89"/>
      <c r="HKM20" s="89"/>
      <c r="HKN20" s="89"/>
      <c r="HKO20" s="89"/>
      <c r="HKP20" s="89"/>
      <c r="HKQ20" s="89"/>
      <c r="HKR20" s="90"/>
      <c r="HKS20" s="88"/>
      <c r="HKT20" s="59"/>
      <c r="HKU20" s="60"/>
      <c r="HKV20" s="60"/>
      <c r="HKW20" s="60"/>
      <c r="HKX20" s="61"/>
      <c r="HKY20" s="62"/>
      <c r="HKZ20" s="62"/>
      <c r="HLA20" s="63"/>
      <c r="HLB20" s="89"/>
      <c r="HLC20" s="89"/>
      <c r="HLD20" s="89"/>
      <c r="HLE20" s="89"/>
      <c r="HLF20" s="89"/>
      <c r="HLG20" s="89"/>
      <c r="HLH20" s="90"/>
      <c r="HLI20" s="88"/>
      <c r="HLJ20" s="59"/>
      <c r="HLK20" s="60"/>
      <c r="HLL20" s="60"/>
      <c r="HLM20" s="60"/>
      <c r="HLN20" s="61"/>
      <c r="HLO20" s="62"/>
      <c r="HLP20" s="62"/>
      <c r="HLQ20" s="63"/>
      <c r="HLR20" s="89"/>
      <c r="HLS20" s="89"/>
      <c r="HLT20" s="89"/>
      <c r="HLU20" s="89"/>
      <c r="HLV20" s="89"/>
      <c r="HLW20" s="89"/>
      <c r="HLX20" s="90"/>
      <c r="HLY20" s="88"/>
      <c r="HLZ20" s="59"/>
      <c r="HMA20" s="60"/>
      <c r="HMB20" s="60"/>
      <c r="HMC20" s="60"/>
      <c r="HMD20" s="61"/>
      <c r="HME20" s="62"/>
      <c r="HMF20" s="62"/>
      <c r="HMG20" s="63"/>
      <c r="HMH20" s="89"/>
      <c r="HMI20" s="89"/>
      <c r="HMJ20" s="89"/>
      <c r="HMK20" s="89"/>
      <c r="HML20" s="89"/>
      <c r="HMM20" s="89"/>
      <c r="HMN20" s="90"/>
      <c r="HMO20" s="88"/>
      <c r="HMP20" s="59"/>
      <c r="HMQ20" s="60"/>
      <c r="HMR20" s="60"/>
      <c r="HMS20" s="60"/>
      <c r="HMT20" s="61"/>
      <c r="HMU20" s="62"/>
      <c r="HMV20" s="62"/>
      <c r="HMW20" s="63"/>
      <c r="HMX20" s="89"/>
      <c r="HMY20" s="89"/>
      <c r="HMZ20" s="89"/>
      <c r="HNA20" s="89"/>
      <c r="HNB20" s="89"/>
      <c r="HNC20" s="89"/>
      <c r="HND20" s="90"/>
      <c r="HNE20" s="88"/>
      <c r="HNF20" s="59"/>
      <c r="HNG20" s="60"/>
      <c r="HNH20" s="60"/>
      <c r="HNI20" s="60"/>
      <c r="HNJ20" s="61"/>
      <c r="HNK20" s="62"/>
      <c r="HNL20" s="62"/>
      <c r="HNM20" s="63"/>
      <c r="HNN20" s="89"/>
      <c r="HNO20" s="89"/>
      <c r="HNP20" s="89"/>
      <c r="HNQ20" s="89"/>
      <c r="HNR20" s="89"/>
      <c r="HNS20" s="89"/>
      <c r="HNT20" s="90"/>
      <c r="HNU20" s="88"/>
      <c r="HNV20" s="59"/>
      <c r="HNW20" s="60"/>
      <c r="HNX20" s="60"/>
      <c r="HNY20" s="60"/>
      <c r="HNZ20" s="61"/>
      <c r="HOA20" s="62"/>
      <c r="HOB20" s="62"/>
      <c r="HOC20" s="63"/>
      <c r="HOD20" s="89"/>
      <c r="HOE20" s="89"/>
      <c r="HOF20" s="89"/>
      <c r="HOG20" s="89"/>
      <c r="HOH20" s="89"/>
      <c r="HOI20" s="89"/>
      <c r="HOJ20" s="90"/>
      <c r="HOK20" s="88"/>
      <c r="HOL20" s="59"/>
      <c r="HOM20" s="60"/>
      <c r="HON20" s="60"/>
      <c r="HOO20" s="60"/>
      <c r="HOP20" s="61"/>
      <c r="HOQ20" s="62"/>
      <c r="HOR20" s="62"/>
      <c r="HOS20" s="63"/>
      <c r="HOT20" s="89"/>
      <c r="HOU20" s="89"/>
      <c r="HOV20" s="89"/>
      <c r="HOW20" s="89"/>
      <c r="HOX20" s="89"/>
      <c r="HOY20" s="89"/>
      <c r="HOZ20" s="90"/>
      <c r="HPA20" s="88"/>
      <c r="HPB20" s="59"/>
      <c r="HPC20" s="60"/>
      <c r="HPD20" s="60"/>
      <c r="HPE20" s="60"/>
      <c r="HPF20" s="61"/>
      <c r="HPG20" s="62"/>
      <c r="HPH20" s="62"/>
      <c r="HPI20" s="63"/>
      <c r="HPJ20" s="89"/>
      <c r="HPK20" s="89"/>
      <c r="HPL20" s="89"/>
      <c r="HPM20" s="89"/>
      <c r="HPN20" s="89"/>
      <c r="HPO20" s="89"/>
      <c r="HPP20" s="90"/>
      <c r="HPQ20" s="88"/>
      <c r="HPR20" s="59"/>
      <c r="HPS20" s="60"/>
      <c r="HPT20" s="60"/>
      <c r="HPU20" s="60"/>
      <c r="HPV20" s="61"/>
      <c r="HPW20" s="62"/>
      <c r="HPX20" s="62"/>
      <c r="HPY20" s="63"/>
      <c r="HPZ20" s="89"/>
      <c r="HQA20" s="89"/>
      <c r="HQB20" s="89"/>
      <c r="HQC20" s="89"/>
      <c r="HQD20" s="89"/>
      <c r="HQE20" s="89"/>
      <c r="HQF20" s="90"/>
      <c r="HQG20" s="88"/>
      <c r="HQH20" s="59"/>
      <c r="HQI20" s="60"/>
      <c r="HQJ20" s="60"/>
      <c r="HQK20" s="60"/>
      <c r="HQL20" s="61"/>
      <c r="HQM20" s="62"/>
      <c r="HQN20" s="62"/>
      <c r="HQO20" s="63"/>
      <c r="HQP20" s="89"/>
      <c r="HQQ20" s="89"/>
      <c r="HQR20" s="89"/>
      <c r="HQS20" s="89"/>
      <c r="HQT20" s="89"/>
      <c r="HQU20" s="89"/>
      <c r="HQV20" s="90"/>
      <c r="HQW20" s="88"/>
      <c r="HQX20" s="59"/>
      <c r="HQY20" s="60"/>
      <c r="HQZ20" s="60"/>
      <c r="HRA20" s="60"/>
      <c r="HRB20" s="61"/>
      <c r="HRC20" s="62"/>
      <c r="HRD20" s="62"/>
      <c r="HRE20" s="63"/>
      <c r="HRF20" s="89"/>
      <c r="HRG20" s="89"/>
      <c r="HRH20" s="89"/>
      <c r="HRI20" s="89"/>
      <c r="HRJ20" s="89"/>
      <c r="HRK20" s="89"/>
      <c r="HRL20" s="90"/>
      <c r="HRM20" s="88"/>
      <c r="HRN20" s="59"/>
      <c r="HRO20" s="60"/>
      <c r="HRP20" s="60"/>
      <c r="HRQ20" s="60"/>
      <c r="HRR20" s="61"/>
      <c r="HRS20" s="62"/>
      <c r="HRT20" s="62"/>
      <c r="HRU20" s="63"/>
      <c r="HRV20" s="89"/>
      <c r="HRW20" s="89"/>
      <c r="HRX20" s="89"/>
      <c r="HRY20" s="89"/>
      <c r="HRZ20" s="89"/>
      <c r="HSA20" s="89"/>
      <c r="HSB20" s="90"/>
      <c r="HSC20" s="88"/>
      <c r="HSD20" s="59"/>
      <c r="HSE20" s="60"/>
      <c r="HSF20" s="60"/>
      <c r="HSG20" s="60"/>
      <c r="HSH20" s="61"/>
      <c r="HSI20" s="62"/>
      <c r="HSJ20" s="62"/>
      <c r="HSK20" s="63"/>
      <c r="HSL20" s="89"/>
      <c r="HSM20" s="89"/>
      <c r="HSN20" s="89"/>
      <c r="HSO20" s="89"/>
      <c r="HSP20" s="89"/>
      <c r="HSQ20" s="89"/>
      <c r="HSR20" s="90"/>
      <c r="HSS20" s="88"/>
      <c r="HST20" s="59"/>
      <c r="HSU20" s="60"/>
      <c r="HSV20" s="60"/>
      <c r="HSW20" s="60"/>
      <c r="HSX20" s="61"/>
      <c r="HSY20" s="62"/>
      <c r="HSZ20" s="62"/>
      <c r="HTA20" s="63"/>
      <c r="HTB20" s="89"/>
      <c r="HTC20" s="89"/>
      <c r="HTD20" s="89"/>
      <c r="HTE20" s="89"/>
      <c r="HTF20" s="89"/>
      <c r="HTG20" s="89"/>
      <c r="HTH20" s="90"/>
      <c r="HTI20" s="88"/>
      <c r="HTJ20" s="59"/>
      <c r="HTK20" s="60"/>
      <c r="HTL20" s="60"/>
      <c r="HTM20" s="60"/>
      <c r="HTN20" s="61"/>
      <c r="HTO20" s="62"/>
      <c r="HTP20" s="62"/>
      <c r="HTQ20" s="63"/>
      <c r="HTR20" s="89"/>
      <c r="HTS20" s="89"/>
      <c r="HTT20" s="89"/>
      <c r="HTU20" s="89"/>
      <c r="HTV20" s="89"/>
      <c r="HTW20" s="89"/>
      <c r="HTX20" s="90"/>
      <c r="HTY20" s="88"/>
      <c r="HTZ20" s="59"/>
      <c r="HUA20" s="60"/>
      <c r="HUB20" s="60"/>
      <c r="HUC20" s="60"/>
      <c r="HUD20" s="61"/>
      <c r="HUE20" s="62"/>
      <c r="HUF20" s="62"/>
      <c r="HUG20" s="63"/>
      <c r="HUH20" s="89"/>
      <c r="HUI20" s="89"/>
      <c r="HUJ20" s="89"/>
      <c r="HUK20" s="89"/>
      <c r="HUL20" s="89"/>
      <c r="HUM20" s="89"/>
      <c r="HUN20" s="90"/>
      <c r="HUO20" s="88"/>
      <c r="HUP20" s="59"/>
      <c r="HUQ20" s="60"/>
      <c r="HUR20" s="60"/>
      <c r="HUS20" s="60"/>
      <c r="HUT20" s="61"/>
      <c r="HUU20" s="62"/>
      <c r="HUV20" s="62"/>
      <c r="HUW20" s="63"/>
      <c r="HUX20" s="89"/>
      <c r="HUY20" s="89"/>
      <c r="HUZ20" s="89"/>
      <c r="HVA20" s="89"/>
      <c r="HVB20" s="89"/>
      <c r="HVC20" s="89"/>
      <c r="HVD20" s="90"/>
      <c r="HVE20" s="88"/>
      <c r="HVF20" s="59"/>
      <c r="HVG20" s="60"/>
      <c r="HVH20" s="60"/>
      <c r="HVI20" s="60"/>
      <c r="HVJ20" s="61"/>
      <c r="HVK20" s="62"/>
      <c r="HVL20" s="62"/>
      <c r="HVM20" s="63"/>
      <c r="HVN20" s="89"/>
      <c r="HVO20" s="89"/>
      <c r="HVP20" s="89"/>
      <c r="HVQ20" s="89"/>
      <c r="HVR20" s="89"/>
      <c r="HVS20" s="89"/>
      <c r="HVT20" s="90"/>
      <c r="HVU20" s="88"/>
      <c r="HVV20" s="59"/>
      <c r="HVW20" s="60"/>
      <c r="HVX20" s="60"/>
      <c r="HVY20" s="60"/>
      <c r="HVZ20" s="61"/>
      <c r="HWA20" s="62"/>
      <c r="HWB20" s="62"/>
      <c r="HWC20" s="63"/>
      <c r="HWD20" s="89"/>
      <c r="HWE20" s="89"/>
      <c r="HWF20" s="89"/>
      <c r="HWG20" s="89"/>
      <c r="HWH20" s="89"/>
      <c r="HWI20" s="89"/>
      <c r="HWJ20" s="90"/>
      <c r="HWK20" s="88"/>
      <c r="HWL20" s="59"/>
      <c r="HWM20" s="60"/>
      <c r="HWN20" s="60"/>
      <c r="HWO20" s="60"/>
      <c r="HWP20" s="61"/>
      <c r="HWQ20" s="62"/>
      <c r="HWR20" s="62"/>
      <c r="HWS20" s="63"/>
      <c r="HWT20" s="89"/>
      <c r="HWU20" s="89"/>
      <c r="HWV20" s="89"/>
      <c r="HWW20" s="89"/>
      <c r="HWX20" s="89"/>
      <c r="HWY20" s="89"/>
      <c r="HWZ20" s="90"/>
      <c r="HXA20" s="88"/>
      <c r="HXB20" s="59"/>
      <c r="HXC20" s="60"/>
      <c r="HXD20" s="60"/>
      <c r="HXE20" s="60"/>
      <c r="HXF20" s="61"/>
      <c r="HXG20" s="62"/>
      <c r="HXH20" s="62"/>
      <c r="HXI20" s="63"/>
      <c r="HXJ20" s="89"/>
      <c r="HXK20" s="89"/>
      <c r="HXL20" s="89"/>
      <c r="HXM20" s="89"/>
      <c r="HXN20" s="89"/>
      <c r="HXO20" s="89"/>
      <c r="HXP20" s="90"/>
      <c r="HXQ20" s="88"/>
      <c r="HXR20" s="59"/>
      <c r="HXS20" s="60"/>
      <c r="HXT20" s="60"/>
      <c r="HXU20" s="60"/>
      <c r="HXV20" s="61"/>
      <c r="HXW20" s="62"/>
      <c r="HXX20" s="62"/>
      <c r="HXY20" s="63"/>
      <c r="HXZ20" s="89"/>
      <c r="HYA20" s="89"/>
      <c r="HYB20" s="89"/>
      <c r="HYC20" s="89"/>
      <c r="HYD20" s="89"/>
      <c r="HYE20" s="89"/>
      <c r="HYF20" s="90"/>
      <c r="HYG20" s="88"/>
      <c r="HYH20" s="59"/>
      <c r="HYI20" s="60"/>
      <c r="HYJ20" s="60"/>
      <c r="HYK20" s="60"/>
      <c r="HYL20" s="61"/>
      <c r="HYM20" s="62"/>
      <c r="HYN20" s="62"/>
      <c r="HYO20" s="63"/>
      <c r="HYP20" s="89"/>
      <c r="HYQ20" s="89"/>
      <c r="HYR20" s="89"/>
      <c r="HYS20" s="89"/>
      <c r="HYT20" s="89"/>
      <c r="HYU20" s="89"/>
      <c r="HYV20" s="90"/>
      <c r="HYW20" s="88"/>
      <c r="HYX20" s="59"/>
      <c r="HYY20" s="60"/>
      <c r="HYZ20" s="60"/>
      <c r="HZA20" s="60"/>
      <c r="HZB20" s="61"/>
      <c r="HZC20" s="62"/>
      <c r="HZD20" s="62"/>
      <c r="HZE20" s="63"/>
      <c r="HZF20" s="89"/>
      <c r="HZG20" s="89"/>
      <c r="HZH20" s="89"/>
      <c r="HZI20" s="89"/>
      <c r="HZJ20" s="89"/>
      <c r="HZK20" s="89"/>
      <c r="HZL20" s="90"/>
      <c r="HZM20" s="88"/>
      <c r="HZN20" s="59"/>
      <c r="HZO20" s="60"/>
      <c r="HZP20" s="60"/>
      <c r="HZQ20" s="60"/>
      <c r="HZR20" s="61"/>
      <c r="HZS20" s="62"/>
      <c r="HZT20" s="62"/>
      <c r="HZU20" s="63"/>
      <c r="HZV20" s="89"/>
      <c r="HZW20" s="89"/>
      <c r="HZX20" s="89"/>
      <c r="HZY20" s="89"/>
      <c r="HZZ20" s="89"/>
      <c r="IAA20" s="89"/>
      <c r="IAB20" s="90"/>
      <c r="IAC20" s="88"/>
      <c r="IAD20" s="59"/>
      <c r="IAE20" s="60"/>
      <c r="IAF20" s="60"/>
      <c r="IAG20" s="60"/>
      <c r="IAH20" s="61"/>
      <c r="IAI20" s="62"/>
      <c r="IAJ20" s="62"/>
      <c r="IAK20" s="63"/>
      <c r="IAL20" s="89"/>
      <c r="IAM20" s="89"/>
      <c r="IAN20" s="89"/>
      <c r="IAO20" s="89"/>
      <c r="IAP20" s="89"/>
      <c r="IAQ20" s="89"/>
      <c r="IAR20" s="90"/>
      <c r="IAS20" s="88"/>
      <c r="IAT20" s="59"/>
      <c r="IAU20" s="60"/>
      <c r="IAV20" s="60"/>
      <c r="IAW20" s="60"/>
      <c r="IAX20" s="61"/>
      <c r="IAY20" s="62"/>
      <c r="IAZ20" s="62"/>
      <c r="IBA20" s="63"/>
      <c r="IBB20" s="89"/>
      <c r="IBC20" s="89"/>
      <c r="IBD20" s="89"/>
      <c r="IBE20" s="89"/>
      <c r="IBF20" s="89"/>
      <c r="IBG20" s="89"/>
      <c r="IBH20" s="90"/>
      <c r="IBI20" s="88"/>
      <c r="IBJ20" s="59"/>
      <c r="IBK20" s="60"/>
      <c r="IBL20" s="60"/>
      <c r="IBM20" s="60"/>
      <c r="IBN20" s="61"/>
      <c r="IBO20" s="62"/>
      <c r="IBP20" s="62"/>
      <c r="IBQ20" s="63"/>
      <c r="IBR20" s="89"/>
      <c r="IBS20" s="89"/>
      <c r="IBT20" s="89"/>
      <c r="IBU20" s="89"/>
      <c r="IBV20" s="89"/>
      <c r="IBW20" s="89"/>
      <c r="IBX20" s="90"/>
      <c r="IBY20" s="88"/>
      <c r="IBZ20" s="59"/>
      <c r="ICA20" s="60"/>
      <c r="ICB20" s="60"/>
      <c r="ICC20" s="60"/>
      <c r="ICD20" s="61"/>
      <c r="ICE20" s="62"/>
      <c r="ICF20" s="62"/>
      <c r="ICG20" s="63"/>
      <c r="ICH20" s="89"/>
      <c r="ICI20" s="89"/>
      <c r="ICJ20" s="89"/>
      <c r="ICK20" s="89"/>
      <c r="ICL20" s="89"/>
      <c r="ICM20" s="89"/>
      <c r="ICN20" s="90"/>
      <c r="ICO20" s="88"/>
      <c r="ICP20" s="59"/>
      <c r="ICQ20" s="60"/>
      <c r="ICR20" s="60"/>
      <c r="ICS20" s="60"/>
      <c r="ICT20" s="61"/>
      <c r="ICU20" s="62"/>
      <c r="ICV20" s="62"/>
      <c r="ICW20" s="63"/>
      <c r="ICX20" s="89"/>
      <c r="ICY20" s="89"/>
      <c r="ICZ20" s="89"/>
      <c r="IDA20" s="89"/>
      <c r="IDB20" s="89"/>
      <c r="IDC20" s="89"/>
      <c r="IDD20" s="90"/>
      <c r="IDE20" s="88"/>
      <c r="IDF20" s="59"/>
      <c r="IDG20" s="60"/>
      <c r="IDH20" s="60"/>
      <c r="IDI20" s="60"/>
      <c r="IDJ20" s="61"/>
      <c r="IDK20" s="62"/>
      <c r="IDL20" s="62"/>
      <c r="IDM20" s="63"/>
      <c r="IDN20" s="89"/>
      <c r="IDO20" s="89"/>
      <c r="IDP20" s="89"/>
      <c r="IDQ20" s="89"/>
      <c r="IDR20" s="89"/>
      <c r="IDS20" s="89"/>
      <c r="IDT20" s="90"/>
      <c r="IDU20" s="88"/>
      <c r="IDV20" s="59"/>
      <c r="IDW20" s="60"/>
      <c r="IDX20" s="60"/>
      <c r="IDY20" s="60"/>
      <c r="IDZ20" s="61"/>
      <c r="IEA20" s="62"/>
      <c r="IEB20" s="62"/>
      <c r="IEC20" s="63"/>
      <c r="IED20" s="89"/>
      <c r="IEE20" s="89"/>
      <c r="IEF20" s="89"/>
      <c r="IEG20" s="89"/>
      <c r="IEH20" s="89"/>
      <c r="IEI20" s="89"/>
      <c r="IEJ20" s="90"/>
      <c r="IEK20" s="88"/>
      <c r="IEL20" s="59"/>
      <c r="IEM20" s="60"/>
      <c r="IEN20" s="60"/>
      <c r="IEO20" s="60"/>
      <c r="IEP20" s="61"/>
      <c r="IEQ20" s="62"/>
      <c r="IER20" s="62"/>
      <c r="IES20" s="63"/>
      <c r="IET20" s="89"/>
      <c r="IEU20" s="89"/>
      <c r="IEV20" s="89"/>
      <c r="IEW20" s="89"/>
      <c r="IEX20" s="89"/>
      <c r="IEY20" s="89"/>
      <c r="IEZ20" s="90"/>
      <c r="IFA20" s="88"/>
      <c r="IFB20" s="59"/>
      <c r="IFC20" s="60"/>
      <c r="IFD20" s="60"/>
      <c r="IFE20" s="60"/>
      <c r="IFF20" s="61"/>
      <c r="IFG20" s="62"/>
      <c r="IFH20" s="62"/>
      <c r="IFI20" s="63"/>
      <c r="IFJ20" s="89"/>
      <c r="IFK20" s="89"/>
      <c r="IFL20" s="89"/>
      <c r="IFM20" s="89"/>
      <c r="IFN20" s="89"/>
      <c r="IFO20" s="89"/>
      <c r="IFP20" s="90"/>
      <c r="IFQ20" s="88"/>
      <c r="IFR20" s="59"/>
      <c r="IFS20" s="60"/>
      <c r="IFT20" s="60"/>
      <c r="IFU20" s="60"/>
      <c r="IFV20" s="61"/>
      <c r="IFW20" s="62"/>
      <c r="IFX20" s="62"/>
      <c r="IFY20" s="63"/>
      <c r="IFZ20" s="89"/>
      <c r="IGA20" s="89"/>
      <c r="IGB20" s="89"/>
      <c r="IGC20" s="89"/>
      <c r="IGD20" s="89"/>
      <c r="IGE20" s="89"/>
      <c r="IGF20" s="90"/>
      <c r="IGG20" s="88"/>
      <c r="IGH20" s="59"/>
      <c r="IGI20" s="60"/>
      <c r="IGJ20" s="60"/>
      <c r="IGK20" s="60"/>
      <c r="IGL20" s="61"/>
      <c r="IGM20" s="62"/>
      <c r="IGN20" s="62"/>
      <c r="IGO20" s="63"/>
      <c r="IGP20" s="89"/>
      <c r="IGQ20" s="89"/>
      <c r="IGR20" s="89"/>
      <c r="IGS20" s="89"/>
      <c r="IGT20" s="89"/>
      <c r="IGU20" s="89"/>
      <c r="IGV20" s="90"/>
      <c r="IGW20" s="88"/>
      <c r="IGX20" s="59"/>
      <c r="IGY20" s="60"/>
      <c r="IGZ20" s="60"/>
      <c r="IHA20" s="60"/>
      <c r="IHB20" s="61"/>
      <c r="IHC20" s="62"/>
      <c r="IHD20" s="62"/>
      <c r="IHE20" s="63"/>
      <c r="IHF20" s="89"/>
      <c r="IHG20" s="89"/>
      <c r="IHH20" s="89"/>
      <c r="IHI20" s="89"/>
      <c r="IHJ20" s="89"/>
      <c r="IHK20" s="89"/>
      <c r="IHL20" s="90"/>
      <c r="IHM20" s="88"/>
      <c r="IHN20" s="59"/>
      <c r="IHO20" s="60"/>
      <c r="IHP20" s="60"/>
      <c r="IHQ20" s="60"/>
      <c r="IHR20" s="61"/>
      <c r="IHS20" s="62"/>
      <c r="IHT20" s="62"/>
      <c r="IHU20" s="63"/>
      <c r="IHV20" s="89"/>
      <c r="IHW20" s="89"/>
      <c r="IHX20" s="89"/>
      <c r="IHY20" s="89"/>
      <c r="IHZ20" s="89"/>
      <c r="IIA20" s="89"/>
      <c r="IIB20" s="90"/>
      <c r="IIC20" s="88"/>
      <c r="IID20" s="59"/>
      <c r="IIE20" s="60"/>
      <c r="IIF20" s="60"/>
      <c r="IIG20" s="60"/>
      <c r="IIH20" s="61"/>
      <c r="III20" s="62"/>
      <c r="IIJ20" s="62"/>
      <c r="IIK20" s="63"/>
      <c r="IIL20" s="89"/>
      <c r="IIM20" s="89"/>
      <c r="IIN20" s="89"/>
      <c r="IIO20" s="89"/>
      <c r="IIP20" s="89"/>
      <c r="IIQ20" s="89"/>
      <c r="IIR20" s="90"/>
      <c r="IIS20" s="88"/>
      <c r="IIT20" s="59"/>
      <c r="IIU20" s="60"/>
      <c r="IIV20" s="60"/>
      <c r="IIW20" s="60"/>
      <c r="IIX20" s="61"/>
      <c r="IIY20" s="62"/>
      <c r="IIZ20" s="62"/>
      <c r="IJA20" s="63"/>
      <c r="IJB20" s="89"/>
      <c r="IJC20" s="89"/>
      <c r="IJD20" s="89"/>
      <c r="IJE20" s="89"/>
      <c r="IJF20" s="89"/>
      <c r="IJG20" s="89"/>
      <c r="IJH20" s="90"/>
      <c r="IJI20" s="88"/>
      <c r="IJJ20" s="59"/>
      <c r="IJK20" s="60"/>
      <c r="IJL20" s="60"/>
      <c r="IJM20" s="60"/>
      <c r="IJN20" s="61"/>
      <c r="IJO20" s="62"/>
      <c r="IJP20" s="62"/>
      <c r="IJQ20" s="63"/>
      <c r="IJR20" s="89"/>
      <c r="IJS20" s="89"/>
      <c r="IJT20" s="89"/>
      <c r="IJU20" s="89"/>
      <c r="IJV20" s="89"/>
      <c r="IJW20" s="89"/>
      <c r="IJX20" s="90"/>
      <c r="IJY20" s="88"/>
      <c r="IJZ20" s="59"/>
      <c r="IKA20" s="60"/>
      <c r="IKB20" s="60"/>
      <c r="IKC20" s="60"/>
      <c r="IKD20" s="61"/>
      <c r="IKE20" s="62"/>
      <c r="IKF20" s="62"/>
      <c r="IKG20" s="63"/>
      <c r="IKH20" s="89"/>
      <c r="IKI20" s="89"/>
      <c r="IKJ20" s="89"/>
      <c r="IKK20" s="89"/>
      <c r="IKL20" s="89"/>
      <c r="IKM20" s="89"/>
      <c r="IKN20" s="90"/>
      <c r="IKO20" s="88"/>
      <c r="IKP20" s="59"/>
      <c r="IKQ20" s="60"/>
      <c r="IKR20" s="60"/>
      <c r="IKS20" s="60"/>
      <c r="IKT20" s="61"/>
      <c r="IKU20" s="62"/>
      <c r="IKV20" s="62"/>
      <c r="IKW20" s="63"/>
      <c r="IKX20" s="89"/>
      <c r="IKY20" s="89"/>
      <c r="IKZ20" s="89"/>
      <c r="ILA20" s="89"/>
      <c r="ILB20" s="89"/>
      <c r="ILC20" s="89"/>
      <c r="ILD20" s="90"/>
      <c r="ILE20" s="88"/>
      <c r="ILF20" s="59"/>
      <c r="ILG20" s="60"/>
      <c r="ILH20" s="60"/>
      <c r="ILI20" s="60"/>
      <c r="ILJ20" s="61"/>
      <c r="ILK20" s="62"/>
      <c r="ILL20" s="62"/>
      <c r="ILM20" s="63"/>
      <c r="ILN20" s="89"/>
      <c r="ILO20" s="89"/>
      <c r="ILP20" s="89"/>
      <c r="ILQ20" s="89"/>
      <c r="ILR20" s="89"/>
      <c r="ILS20" s="89"/>
      <c r="ILT20" s="90"/>
      <c r="ILU20" s="88"/>
      <c r="ILV20" s="59"/>
      <c r="ILW20" s="60"/>
      <c r="ILX20" s="60"/>
      <c r="ILY20" s="60"/>
      <c r="ILZ20" s="61"/>
      <c r="IMA20" s="62"/>
      <c r="IMB20" s="62"/>
      <c r="IMC20" s="63"/>
      <c r="IMD20" s="89"/>
      <c r="IME20" s="89"/>
      <c r="IMF20" s="89"/>
      <c r="IMG20" s="89"/>
      <c r="IMH20" s="89"/>
      <c r="IMI20" s="89"/>
      <c r="IMJ20" s="90"/>
      <c r="IMK20" s="88"/>
      <c r="IML20" s="59"/>
      <c r="IMM20" s="60"/>
      <c r="IMN20" s="60"/>
      <c r="IMO20" s="60"/>
      <c r="IMP20" s="61"/>
      <c r="IMQ20" s="62"/>
      <c r="IMR20" s="62"/>
      <c r="IMS20" s="63"/>
      <c r="IMT20" s="89"/>
      <c r="IMU20" s="89"/>
      <c r="IMV20" s="89"/>
      <c r="IMW20" s="89"/>
      <c r="IMX20" s="89"/>
      <c r="IMY20" s="89"/>
      <c r="IMZ20" s="90"/>
      <c r="INA20" s="88"/>
      <c r="INB20" s="59"/>
      <c r="INC20" s="60"/>
      <c r="IND20" s="60"/>
      <c r="INE20" s="60"/>
      <c r="INF20" s="61"/>
      <c r="ING20" s="62"/>
      <c r="INH20" s="62"/>
      <c r="INI20" s="63"/>
      <c r="INJ20" s="89"/>
      <c r="INK20" s="89"/>
      <c r="INL20" s="89"/>
      <c r="INM20" s="89"/>
      <c r="INN20" s="89"/>
      <c r="INO20" s="89"/>
      <c r="INP20" s="90"/>
      <c r="INQ20" s="88"/>
      <c r="INR20" s="59"/>
      <c r="INS20" s="60"/>
      <c r="INT20" s="60"/>
      <c r="INU20" s="60"/>
      <c r="INV20" s="61"/>
      <c r="INW20" s="62"/>
      <c r="INX20" s="62"/>
      <c r="INY20" s="63"/>
      <c r="INZ20" s="89"/>
      <c r="IOA20" s="89"/>
      <c r="IOB20" s="89"/>
      <c r="IOC20" s="89"/>
      <c r="IOD20" s="89"/>
      <c r="IOE20" s="89"/>
      <c r="IOF20" s="90"/>
      <c r="IOG20" s="88"/>
      <c r="IOH20" s="59"/>
      <c r="IOI20" s="60"/>
      <c r="IOJ20" s="60"/>
      <c r="IOK20" s="60"/>
      <c r="IOL20" s="61"/>
      <c r="IOM20" s="62"/>
      <c r="ION20" s="62"/>
      <c r="IOO20" s="63"/>
      <c r="IOP20" s="89"/>
      <c r="IOQ20" s="89"/>
      <c r="IOR20" s="89"/>
      <c r="IOS20" s="89"/>
      <c r="IOT20" s="89"/>
      <c r="IOU20" s="89"/>
      <c r="IOV20" s="90"/>
      <c r="IOW20" s="88"/>
      <c r="IOX20" s="59"/>
      <c r="IOY20" s="60"/>
      <c r="IOZ20" s="60"/>
      <c r="IPA20" s="60"/>
      <c r="IPB20" s="61"/>
      <c r="IPC20" s="62"/>
      <c r="IPD20" s="62"/>
      <c r="IPE20" s="63"/>
      <c r="IPF20" s="89"/>
      <c r="IPG20" s="89"/>
      <c r="IPH20" s="89"/>
      <c r="IPI20" s="89"/>
      <c r="IPJ20" s="89"/>
      <c r="IPK20" s="89"/>
      <c r="IPL20" s="90"/>
      <c r="IPM20" s="88"/>
      <c r="IPN20" s="59"/>
      <c r="IPO20" s="60"/>
      <c r="IPP20" s="60"/>
      <c r="IPQ20" s="60"/>
      <c r="IPR20" s="61"/>
      <c r="IPS20" s="62"/>
      <c r="IPT20" s="62"/>
      <c r="IPU20" s="63"/>
      <c r="IPV20" s="89"/>
      <c r="IPW20" s="89"/>
      <c r="IPX20" s="89"/>
      <c r="IPY20" s="89"/>
      <c r="IPZ20" s="89"/>
      <c r="IQA20" s="89"/>
      <c r="IQB20" s="90"/>
      <c r="IQC20" s="88"/>
      <c r="IQD20" s="59"/>
      <c r="IQE20" s="60"/>
      <c r="IQF20" s="60"/>
      <c r="IQG20" s="60"/>
      <c r="IQH20" s="61"/>
      <c r="IQI20" s="62"/>
      <c r="IQJ20" s="62"/>
      <c r="IQK20" s="63"/>
      <c r="IQL20" s="89"/>
      <c r="IQM20" s="89"/>
      <c r="IQN20" s="89"/>
      <c r="IQO20" s="89"/>
      <c r="IQP20" s="89"/>
      <c r="IQQ20" s="89"/>
      <c r="IQR20" s="90"/>
      <c r="IQS20" s="88"/>
      <c r="IQT20" s="59"/>
      <c r="IQU20" s="60"/>
      <c r="IQV20" s="60"/>
      <c r="IQW20" s="60"/>
      <c r="IQX20" s="61"/>
      <c r="IQY20" s="62"/>
      <c r="IQZ20" s="62"/>
      <c r="IRA20" s="63"/>
      <c r="IRB20" s="89"/>
      <c r="IRC20" s="89"/>
      <c r="IRD20" s="89"/>
      <c r="IRE20" s="89"/>
      <c r="IRF20" s="89"/>
      <c r="IRG20" s="89"/>
      <c r="IRH20" s="90"/>
      <c r="IRI20" s="88"/>
      <c r="IRJ20" s="59"/>
      <c r="IRK20" s="60"/>
      <c r="IRL20" s="60"/>
      <c r="IRM20" s="60"/>
      <c r="IRN20" s="61"/>
      <c r="IRO20" s="62"/>
      <c r="IRP20" s="62"/>
      <c r="IRQ20" s="63"/>
      <c r="IRR20" s="89"/>
      <c r="IRS20" s="89"/>
      <c r="IRT20" s="89"/>
      <c r="IRU20" s="89"/>
      <c r="IRV20" s="89"/>
      <c r="IRW20" s="89"/>
      <c r="IRX20" s="90"/>
      <c r="IRY20" s="88"/>
      <c r="IRZ20" s="59"/>
      <c r="ISA20" s="60"/>
      <c r="ISB20" s="60"/>
      <c r="ISC20" s="60"/>
      <c r="ISD20" s="61"/>
      <c r="ISE20" s="62"/>
      <c r="ISF20" s="62"/>
      <c r="ISG20" s="63"/>
      <c r="ISH20" s="89"/>
      <c r="ISI20" s="89"/>
      <c r="ISJ20" s="89"/>
      <c r="ISK20" s="89"/>
      <c r="ISL20" s="89"/>
      <c r="ISM20" s="89"/>
      <c r="ISN20" s="90"/>
      <c r="ISO20" s="88"/>
      <c r="ISP20" s="59"/>
      <c r="ISQ20" s="60"/>
      <c r="ISR20" s="60"/>
      <c r="ISS20" s="60"/>
      <c r="IST20" s="61"/>
      <c r="ISU20" s="62"/>
      <c r="ISV20" s="62"/>
      <c r="ISW20" s="63"/>
      <c r="ISX20" s="89"/>
      <c r="ISY20" s="89"/>
      <c r="ISZ20" s="89"/>
      <c r="ITA20" s="89"/>
      <c r="ITB20" s="89"/>
      <c r="ITC20" s="89"/>
      <c r="ITD20" s="90"/>
      <c r="ITE20" s="88"/>
      <c r="ITF20" s="59"/>
      <c r="ITG20" s="60"/>
      <c r="ITH20" s="60"/>
      <c r="ITI20" s="60"/>
      <c r="ITJ20" s="61"/>
      <c r="ITK20" s="62"/>
      <c r="ITL20" s="62"/>
      <c r="ITM20" s="63"/>
      <c r="ITN20" s="89"/>
      <c r="ITO20" s="89"/>
      <c r="ITP20" s="89"/>
      <c r="ITQ20" s="89"/>
      <c r="ITR20" s="89"/>
      <c r="ITS20" s="89"/>
      <c r="ITT20" s="90"/>
      <c r="ITU20" s="88"/>
      <c r="ITV20" s="59"/>
      <c r="ITW20" s="60"/>
      <c r="ITX20" s="60"/>
      <c r="ITY20" s="60"/>
      <c r="ITZ20" s="61"/>
      <c r="IUA20" s="62"/>
      <c r="IUB20" s="62"/>
      <c r="IUC20" s="63"/>
      <c r="IUD20" s="89"/>
      <c r="IUE20" s="89"/>
      <c r="IUF20" s="89"/>
      <c r="IUG20" s="89"/>
      <c r="IUH20" s="89"/>
      <c r="IUI20" s="89"/>
      <c r="IUJ20" s="90"/>
      <c r="IUK20" s="88"/>
      <c r="IUL20" s="59"/>
      <c r="IUM20" s="60"/>
      <c r="IUN20" s="60"/>
      <c r="IUO20" s="60"/>
      <c r="IUP20" s="61"/>
      <c r="IUQ20" s="62"/>
      <c r="IUR20" s="62"/>
      <c r="IUS20" s="63"/>
      <c r="IUT20" s="89"/>
      <c r="IUU20" s="89"/>
      <c r="IUV20" s="89"/>
      <c r="IUW20" s="89"/>
      <c r="IUX20" s="89"/>
      <c r="IUY20" s="89"/>
      <c r="IUZ20" s="90"/>
      <c r="IVA20" s="88"/>
      <c r="IVB20" s="59"/>
      <c r="IVC20" s="60"/>
      <c r="IVD20" s="60"/>
      <c r="IVE20" s="60"/>
      <c r="IVF20" s="61"/>
      <c r="IVG20" s="62"/>
      <c r="IVH20" s="62"/>
      <c r="IVI20" s="63"/>
      <c r="IVJ20" s="89"/>
      <c r="IVK20" s="89"/>
      <c r="IVL20" s="89"/>
      <c r="IVM20" s="89"/>
      <c r="IVN20" s="89"/>
      <c r="IVO20" s="89"/>
      <c r="IVP20" s="90"/>
      <c r="IVQ20" s="88"/>
      <c r="IVR20" s="59"/>
      <c r="IVS20" s="60"/>
      <c r="IVT20" s="60"/>
      <c r="IVU20" s="60"/>
      <c r="IVV20" s="61"/>
      <c r="IVW20" s="62"/>
      <c r="IVX20" s="62"/>
      <c r="IVY20" s="63"/>
      <c r="IVZ20" s="89"/>
      <c r="IWA20" s="89"/>
      <c r="IWB20" s="89"/>
      <c r="IWC20" s="89"/>
      <c r="IWD20" s="89"/>
      <c r="IWE20" s="89"/>
      <c r="IWF20" s="90"/>
      <c r="IWG20" s="88"/>
      <c r="IWH20" s="59"/>
      <c r="IWI20" s="60"/>
      <c r="IWJ20" s="60"/>
      <c r="IWK20" s="60"/>
      <c r="IWL20" s="61"/>
      <c r="IWM20" s="62"/>
      <c r="IWN20" s="62"/>
      <c r="IWO20" s="63"/>
      <c r="IWP20" s="89"/>
      <c r="IWQ20" s="89"/>
      <c r="IWR20" s="89"/>
      <c r="IWS20" s="89"/>
      <c r="IWT20" s="89"/>
      <c r="IWU20" s="89"/>
      <c r="IWV20" s="90"/>
      <c r="IWW20" s="88"/>
      <c r="IWX20" s="59"/>
      <c r="IWY20" s="60"/>
      <c r="IWZ20" s="60"/>
      <c r="IXA20" s="60"/>
      <c r="IXB20" s="61"/>
      <c r="IXC20" s="62"/>
      <c r="IXD20" s="62"/>
      <c r="IXE20" s="63"/>
      <c r="IXF20" s="89"/>
      <c r="IXG20" s="89"/>
      <c r="IXH20" s="89"/>
      <c r="IXI20" s="89"/>
      <c r="IXJ20" s="89"/>
      <c r="IXK20" s="89"/>
      <c r="IXL20" s="90"/>
      <c r="IXM20" s="88"/>
      <c r="IXN20" s="59"/>
      <c r="IXO20" s="60"/>
      <c r="IXP20" s="60"/>
      <c r="IXQ20" s="60"/>
      <c r="IXR20" s="61"/>
      <c r="IXS20" s="62"/>
      <c r="IXT20" s="62"/>
      <c r="IXU20" s="63"/>
      <c r="IXV20" s="89"/>
      <c r="IXW20" s="89"/>
      <c r="IXX20" s="89"/>
      <c r="IXY20" s="89"/>
      <c r="IXZ20" s="89"/>
      <c r="IYA20" s="89"/>
      <c r="IYB20" s="90"/>
      <c r="IYC20" s="88"/>
      <c r="IYD20" s="59"/>
      <c r="IYE20" s="60"/>
      <c r="IYF20" s="60"/>
      <c r="IYG20" s="60"/>
      <c r="IYH20" s="61"/>
      <c r="IYI20" s="62"/>
      <c r="IYJ20" s="62"/>
      <c r="IYK20" s="63"/>
      <c r="IYL20" s="89"/>
      <c r="IYM20" s="89"/>
      <c r="IYN20" s="89"/>
      <c r="IYO20" s="89"/>
      <c r="IYP20" s="89"/>
      <c r="IYQ20" s="89"/>
      <c r="IYR20" s="90"/>
      <c r="IYS20" s="88"/>
      <c r="IYT20" s="59"/>
      <c r="IYU20" s="60"/>
      <c r="IYV20" s="60"/>
      <c r="IYW20" s="60"/>
      <c r="IYX20" s="61"/>
      <c r="IYY20" s="62"/>
      <c r="IYZ20" s="62"/>
      <c r="IZA20" s="63"/>
      <c r="IZB20" s="89"/>
      <c r="IZC20" s="89"/>
      <c r="IZD20" s="89"/>
      <c r="IZE20" s="89"/>
      <c r="IZF20" s="89"/>
      <c r="IZG20" s="89"/>
      <c r="IZH20" s="90"/>
      <c r="IZI20" s="88"/>
      <c r="IZJ20" s="59"/>
      <c r="IZK20" s="60"/>
      <c r="IZL20" s="60"/>
      <c r="IZM20" s="60"/>
      <c r="IZN20" s="61"/>
      <c r="IZO20" s="62"/>
      <c r="IZP20" s="62"/>
      <c r="IZQ20" s="63"/>
      <c r="IZR20" s="89"/>
      <c r="IZS20" s="89"/>
      <c r="IZT20" s="89"/>
      <c r="IZU20" s="89"/>
      <c r="IZV20" s="89"/>
      <c r="IZW20" s="89"/>
      <c r="IZX20" s="90"/>
      <c r="IZY20" s="88"/>
      <c r="IZZ20" s="59"/>
      <c r="JAA20" s="60"/>
      <c r="JAB20" s="60"/>
      <c r="JAC20" s="60"/>
      <c r="JAD20" s="61"/>
      <c r="JAE20" s="62"/>
      <c r="JAF20" s="62"/>
      <c r="JAG20" s="63"/>
      <c r="JAH20" s="89"/>
      <c r="JAI20" s="89"/>
      <c r="JAJ20" s="89"/>
      <c r="JAK20" s="89"/>
      <c r="JAL20" s="89"/>
      <c r="JAM20" s="89"/>
      <c r="JAN20" s="90"/>
      <c r="JAO20" s="88"/>
      <c r="JAP20" s="59"/>
      <c r="JAQ20" s="60"/>
      <c r="JAR20" s="60"/>
      <c r="JAS20" s="60"/>
      <c r="JAT20" s="61"/>
      <c r="JAU20" s="62"/>
      <c r="JAV20" s="62"/>
      <c r="JAW20" s="63"/>
      <c r="JAX20" s="89"/>
      <c r="JAY20" s="89"/>
      <c r="JAZ20" s="89"/>
      <c r="JBA20" s="89"/>
      <c r="JBB20" s="89"/>
      <c r="JBC20" s="89"/>
      <c r="JBD20" s="90"/>
      <c r="JBE20" s="88"/>
      <c r="JBF20" s="59"/>
      <c r="JBG20" s="60"/>
      <c r="JBH20" s="60"/>
      <c r="JBI20" s="60"/>
      <c r="JBJ20" s="61"/>
      <c r="JBK20" s="62"/>
      <c r="JBL20" s="62"/>
      <c r="JBM20" s="63"/>
      <c r="JBN20" s="89"/>
      <c r="JBO20" s="89"/>
      <c r="JBP20" s="89"/>
      <c r="JBQ20" s="89"/>
      <c r="JBR20" s="89"/>
      <c r="JBS20" s="89"/>
      <c r="JBT20" s="90"/>
      <c r="JBU20" s="88"/>
      <c r="JBV20" s="59"/>
      <c r="JBW20" s="60"/>
      <c r="JBX20" s="60"/>
      <c r="JBY20" s="60"/>
      <c r="JBZ20" s="61"/>
      <c r="JCA20" s="62"/>
      <c r="JCB20" s="62"/>
      <c r="JCC20" s="63"/>
      <c r="JCD20" s="89"/>
      <c r="JCE20" s="89"/>
      <c r="JCF20" s="89"/>
      <c r="JCG20" s="89"/>
      <c r="JCH20" s="89"/>
      <c r="JCI20" s="89"/>
      <c r="JCJ20" s="90"/>
      <c r="JCK20" s="88"/>
      <c r="JCL20" s="59"/>
      <c r="JCM20" s="60"/>
      <c r="JCN20" s="60"/>
      <c r="JCO20" s="60"/>
      <c r="JCP20" s="61"/>
      <c r="JCQ20" s="62"/>
      <c r="JCR20" s="62"/>
      <c r="JCS20" s="63"/>
      <c r="JCT20" s="89"/>
      <c r="JCU20" s="89"/>
      <c r="JCV20" s="89"/>
      <c r="JCW20" s="89"/>
      <c r="JCX20" s="89"/>
      <c r="JCY20" s="89"/>
      <c r="JCZ20" s="90"/>
      <c r="JDA20" s="88"/>
      <c r="JDB20" s="59"/>
      <c r="JDC20" s="60"/>
      <c r="JDD20" s="60"/>
      <c r="JDE20" s="60"/>
      <c r="JDF20" s="61"/>
      <c r="JDG20" s="62"/>
      <c r="JDH20" s="62"/>
      <c r="JDI20" s="63"/>
      <c r="JDJ20" s="89"/>
      <c r="JDK20" s="89"/>
      <c r="JDL20" s="89"/>
      <c r="JDM20" s="89"/>
      <c r="JDN20" s="89"/>
      <c r="JDO20" s="89"/>
      <c r="JDP20" s="90"/>
      <c r="JDQ20" s="88"/>
      <c r="JDR20" s="59"/>
      <c r="JDS20" s="60"/>
      <c r="JDT20" s="60"/>
      <c r="JDU20" s="60"/>
      <c r="JDV20" s="61"/>
      <c r="JDW20" s="62"/>
      <c r="JDX20" s="62"/>
      <c r="JDY20" s="63"/>
      <c r="JDZ20" s="89"/>
      <c r="JEA20" s="89"/>
      <c r="JEB20" s="89"/>
      <c r="JEC20" s="89"/>
      <c r="JED20" s="89"/>
      <c r="JEE20" s="89"/>
      <c r="JEF20" s="90"/>
      <c r="JEG20" s="88"/>
      <c r="JEH20" s="59"/>
      <c r="JEI20" s="60"/>
      <c r="JEJ20" s="60"/>
      <c r="JEK20" s="60"/>
      <c r="JEL20" s="61"/>
      <c r="JEM20" s="62"/>
      <c r="JEN20" s="62"/>
      <c r="JEO20" s="63"/>
      <c r="JEP20" s="89"/>
      <c r="JEQ20" s="89"/>
      <c r="JER20" s="89"/>
      <c r="JES20" s="89"/>
      <c r="JET20" s="89"/>
      <c r="JEU20" s="89"/>
      <c r="JEV20" s="90"/>
      <c r="JEW20" s="88"/>
      <c r="JEX20" s="59"/>
      <c r="JEY20" s="60"/>
      <c r="JEZ20" s="60"/>
      <c r="JFA20" s="60"/>
      <c r="JFB20" s="61"/>
      <c r="JFC20" s="62"/>
      <c r="JFD20" s="62"/>
      <c r="JFE20" s="63"/>
      <c r="JFF20" s="89"/>
      <c r="JFG20" s="89"/>
      <c r="JFH20" s="89"/>
      <c r="JFI20" s="89"/>
      <c r="JFJ20" s="89"/>
      <c r="JFK20" s="89"/>
      <c r="JFL20" s="90"/>
      <c r="JFM20" s="88"/>
      <c r="JFN20" s="59"/>
      <c r="JFO20" s="60"/>
      <c r="JFP20" s="60"/>
      <c r="JFQ20" s="60"/>
      <c r="JFR20" s="61"/>
      <c r="JFS20" s="62"/>
      <c r="JFT20" s="62"/>
      <c r="JFU20" s="63"/>
      <c r="JFV20" s="89"/>
      <c r="JFW20" s="89"/>
      <c r="JFX20" s="89"/>
      <c r="JFY20" s="89"/>
      <c r="JFZ20" s="89"/>
      <c r="JGA20" s="89"/>
      <c r="JGB20" s="90"/>
      <c r="JGC20" s="88"/>
      <c r="JGD20" s="59"/>
      <c r="JGE20" s="60"/>
      <c r="JGF20" s="60"/>
      <c r="JGG20" s="60"/>
      <c r="JGH20" s="61"/>
      <c r="JGI20" s="62"/>
      <c r="JGJ20" s="62"/>
      <c r="JGK20" s="63"/>
      <c r="JGL20" s="89"/>
      <c r="JGM20" s="89"/>
      <c r="JGN20" s="89"/>
      <c r="JGO20" s="89"/>
      <c r="JGP20" s="89"/>
      <c r="JGQ20" s="89"/>
      <c r="JGR20" s="90"/>
      <c r="JGS20" s="88"/>
      <c r="JGT20" s="59"/>
      <c r="JGU20" s="60"/>
      <c r="JGV20" s="60"/>
      <c r="JGW20" s="60"/>
      <c r="JGX20" s="61"/>
      <c r="JGY20" s="62"/>
      <c r="JGZ20" s="62"/>
      <c r="JHA20" s="63"/>
      <c r="JHB20" s="89"/>
      <c r="JHC20" s="89"/>
      <c r="JHD20" s="89"/>
      <c r="JHE20" s="89"/>
      <c r="JHF20" s="89"/>
      <c r="JHG20" s="89"/>
      <c r="JHH20" s="90"/>
      <c r="JHI20" s="88"/>
      <c r="JHJ20" s="59"/>
      <c r="JHK20" s="60"/>
      <c r="JHL20" s="60"/>
      <c r="JHM20" s="60"/>
      <c r="JHN20" s="61"/>
      <c r="JHO20" s="62"/>
      <c r="JHP20" s="62"/>
      <c r="JHQ20" s="63"/>
      <c r="JHR20" s="89"/>
      <c r="JHS20" s="89"/>
      <c r="JHT20" s="89"/>
      <c r="JHU20" s="89"/>
      <c r="JHV20" s="89"/>
      <c r="JHW20" s="89"/>
      <c r="JHX20" s="90"/>
      <c r="JHY20" s="88"/>
      <c r="JHZ20" s="59"/>
      <c r="JIA20" s="60"/>
      <c r="JIB20" s="60"/>
      <c r="JIC20" s="60"/>
      <c r="JID20" s="61"/>
      <c r="JIE20" s="62"/>
      <c r="JIF20" s="62"/>
      <c r="JIG20" s="63"/>
      <c r="JIH20" s="89"/>
      <c r="JII20" s="89"/>
      <c r="JIJ20" s="89"/>
      <c r="JIK20" s="89"/>
      <c r="JIL20" s="89"/>
      <c r="JIM20" s="89"/>
      <c r="JIN20" s="90"/>
      <c r="JIO20" s="88"/>
      <c r="JIP20" s="59"/>
      <c r="JIQ20" s="60"/>
      <c r="JIR20" s="60"/>
      <c r="JIS20" s="60"/>
      <c r="JIT20" s="61"/>
      <c r="JIU20" s="62"/>
      <c r="JIV20" s="62"/>
      <c r="JIW20" s="63"/>
      <c r="JIX20" s="89"/>
      <c r="JIY20" s="89"/>
      <c r="JIZ20" s="89"/>
      <c r="JJA20" s="89"/>
      <c r="JJB20" s="89"/>
      <c r="JJC20" s="89"/>
      <c r="JJD20" s="90"/>
      <c r="JJE20" s="88"/>
      <c r="JJF20" s="59"/>
      <c r="JJG20" s="60"/>
      <c r="JJH20" s="60"/>
      <c r="JJI20" s="60"/>
      <c r="JJJ20" s="61"/>
      <c r="JJK20" s="62"/>
      <c r="JJL20" s="62"/>
      <c r="JJM20" s="63"/>
      <c r="JJN20" s="89"/>
      <c r="JJO20" s="89"/>
      <c r="JJP20" s="89"/>
      <c r="JJQ20" s="89"/>
      <c r="JJR20" s="89"/>
      <c r="JJS20" s="89"/>
      <c r="JJT20" s="90"/>
      <c r="JJU20" s="88"/>
      <c r="JJV20" s="59"/>
      <c r="JJW20" s="60"/>
      <c r="JJX20" s="60"/>
      <c r="JJY20" s="60"/>
      <c r="JJZ20" s="61"/>
      <c r="JKA20" s="62"/>
      <c r="JKB20" s="62"/>
      <c r="JKC20" s="63"/>
      <c r="JKD20" s="89"/>
      <c r="JKE20" s="89"/>
      <c r="JKF20" s="89"/>
      <c r="JKG20" s="89"/>
      <c r="JKH20" s="89"/>
      <c r="JKI20" s="89"/>
      <c r="JKJ20" s="90"/>
      <c r="JKK20" s="88"/>
      <c r="JKL20" s="59"/>
      <c r="JKM20" s="60"/>
      <c r="JKN20" s="60"/>
      <c r="JKO20" s="60"/>
      <c r="JKP20" s="61"/>
      <c r="JKQ20" s="62"/>
      <c r="JKR20" s="62"/>
      <c r="JKS20" s="63"/>
      <c r="JKT20" s="89"/>
      <c r="JKU20" s="89"/>
      <c r="JKV20" s="89"/>
      <c r="JKW20" s="89"/>
      <c r="JKX20" s="89"/>
      <c r="JKY20" s="89"/>
      <c r="JKZ20" s="90"/>
      <c r="JLA20" s="88"/>
      <c r="JLB20" s="59"/>
      <c r="JLC20" s="60"/>
      <c r="JLD20" s="60"/>
      <c r="JLE20" s="60"/>
      <c r="JLF20" s="61"/>
      <c r="JLG20" s="62"/>
      <c r="JLH20" s="62"/>
      <c r="JLI20" s="63"/>
      <c r="JLJ20" s="89"/>
      <c r="JLK20" s="89"/>
      <c r="JLL20" s="89"/>
      <c r="JLM20" s="89"/>
      <c r="JLN20" s="89"/>
      <c r="JLO20" s="89"/>
      <c r="JLP20" s="90"/>
      <c r="JLQ20" s="88"/>
      <c r="JLR20" s="59"/>
      <c r="JLS20" s="60"/>
      <c r="JLT20" s="60"/>
      <c r="JLU20" s="60"/>
      <c r="JLV20" s="61"/>
      <c r="JLW20" s="62"/>
      <c r="JLX20" s="62"/>
      <c r="JLY20" s="63"/>
      <c r="JLZ20" s="89"/>
      <c r="JMA20" s="89"/>
      <c r="JMB20" s="89"/>
      <c r="JMC20" s="89"/>
      <c r="JMD20" s="89"/>
      <c r="JME20" s="89"/>
      <c r="JMF20" s="90"/>
      <c r="JMG20" s="88"/>
      <c r="JMH20" s="59"/>
      <c r="JMI20" s="60"/>
      <c r="JMJ20" s="60"/>
      <c r="JMK20" s="60"/>
      <c r="JML20" s="61"/>
      <c r="JMM20" s="62"/>
      <c r="JMN20" s="62"/>
      <c r="JMO20" s="63"/>
      <c r="JMP20" s="89"/>
      <c r="JMQ20" s="89"/>
      <c r="JMR20" s="89"/>
      <c r="JMS20" s="89"/>
      <c r="JMT20" s="89"/>
      <c r="JMU20" s="89"/>
      <c r="JMV20" s="90"/>
      <c r="JMW20" s="88"/>
      <c r="JMX20" s="59"/>
      <c r="JMY20" s="60"/>
      <c r="JMZ20" s="60"/>
      <c r="JNA20" s="60"/>
      <c r="JNB20" s="61"/>
      <c r="JNC20" s="62"/>
      <c r="JND20" s="62"/>
      <c r="JNE20" s="63"/>
      <c r="JNF20" s="89"/>
      <c r="JNG20" s="89"/>
      <c r="JNH20" s="89"/>
      <c r="JNI20" s="89"/>
      <c r="JNJ20" s="89"/>
      <c r="JNK20" s="89"/>
      <c r="JNL20" s="90"/>
      <c r="JNM20" s="88"/>
      <c r="JNN20" s="59"/>
      <c r="JNO20" s="60"/>
      <c r="JNP20" s="60"/>
      <c r="JNQ20" s="60"/>
      <c r="JNR20" s="61"/>
      <c r="JNS20" s="62"/>
      <c r="JNT20" s="62"/>
      <c r="JNU20" s="63"/>
      <c r="JNV20" s="89"/>
      <c r="JNW20" s="89"/>
      <c r="JNX20" s="89"/>
      <c r="JNY20" s="89"/>
      <c r="JNZ20" s="89"/>
      <c r="JOA20" s="89"/>
      <c r="JOB20" s="90"/>
      <c r="JOC20" s="88"/>
      <c r="JOD20" s="59"/>
      <c r="JOE20" s="60"/>
      <c r="JOF20" s="60"/>
      <c r="JOG20" s="60"/>
      <c r="JOH20" s="61"/>
      <c r="JOI20" s="62"/>
      <c r="JOJ20" s="62"/>
      <c r="JOK20" s="63"/>
      <c r="JOL20" s="89"/>
      <c r="JOM20" s="89"/>
      <c r="JON20" s="89"/>
      <c r="JOO20" s="89"/>
      <c r="JOP20" s="89"/>
      <c r="JOQ20" s="89"/>
      <c r="JOR20" s="90"/>
      <c r="JOS20" s="88"/>
      <c r="JOT20" s="59"/>
      <c r="JOU20" s="60"/>
      <c r="JOV20" s="60"/>
      <c r="JOW20" s="60"/>
      <c r="JOX20" s="61"/>
      <c r="JOY20" s="62"/>
      <c r="JOZ20" s="62"/>
      <c r="JPA20" s="63"/>
      <c r="JPB20" s="89"/>
      <c r="JPC20" s="89"/>
      <c r="JPD20" s="89"/>
      <c r="JPE20" s="89"/>
      <c r="JPF20" s="89"/>
      <c r="JPG20" s="89"/>
      <c r="JPH20" s="90"/>
      <c r="JPI20" s="88"/>
      <c r="JPJ20" s="59"/>
      <c r="JPK20" s="60"/>
      <c r="JPL20" s="60"/>
      <c r="JPM20" s="60"/>
      <c r="JPN20" s="61"/>
      <c r="JPO20" s="62"/>
      <c r="JPP20" s="62"/>
      <c r="JPQ20" s="63"/>
      <c r="JPR20" s="89"/>
      <c r="JPS20" s="89"/>
      <c r="JPT20" s="89"/>
      <c r="JPU20" s="89"/>
      <c r="JPV20" s="89"/>
      <c r="JPW20" s="89"/>
      <c r="JPX20" s="90"/>
      <c r="JPY20" s="88"/>
      <c r="JPZ20" s="59"/>
      <c r="JQA20" s="60"/>
      <c r="JQB20" s="60"/>
      <c r="JQC20" s="60"/>
      <c r="JQD20" s="61"/>
      <c r="JQE20" s="62"/>
      <c r="JQF20" s="62"/>
      <c r="JQG20" s="63"/>
      <c r="JQH20" s="89"/>
      <c r="JQI20" s="89"/>
      <c r="JQJ20" s="89"/>
      <c r="JQK20" s="89"/>
      <c r="JQL20" s="89"/>
      <c r="JQM20" s="89"/>
      <c r="JQN20" s="90"/>
      <c r="JQO20" s="88"/>
      <c r="JQP20" s="59"/>
      <c r="JQQ20" s="60"/>
      <c r="JQR20" s="60"/>
      <c r="JQS20" s="60"/>
      <c r="JQT20" s="61"/>
      <c r="JQU20" s="62"/>
      <c r="JQV20" s="62"/>
      <c r="JQW20" s="63"/>
      <c r="JQX20" s="89"/>
      <c r="JQY20" s="89"/>
      <c r="JQZ20" s="89"/>
      <c r="JRA20" s="89"/>
      <c r="JRB20" s="89"/>
      <c r="JRC20" s="89"/>
      <c r="JRD20" s="90"/>
      <c r="JRE20" s="88"/>
      <c r="JRF20" s="59"/>
      <c r="JRG20" s="60"/>
      <c r="JRH20" s="60"/>
      <c r="JRI20" s="60"/>
      <c r="JRJ20" s="61"/>
      <c r="JRK20" s="62"/>
      <c r="JRL20" s="62"/>
      <c r="JRM20" s="63"/>
      <c r="JRN20" s="89"/>
      <c r="JRO20" s="89"/>
      <c r="JRP20" s="89"/>
      <c r="JRQ20" s="89"/>
      <c r="JRR20" s="89"/>
      <c r="JRS20" s="89"/>
      <c r="JRT20" s="90"/>
      <c r="JRU20" s="88"/>
      <c r="JRV20" s="59"/>
      <c r="JRW20" s="60"/>
      <c r="JRX20" s="60"/>
      <c r="JRY20" s="60"/>
      <c r="JRZ20" s="61"/>
      <c r="JSA20" s="62"/>
      <c r="JSB20" s="62"/>
      <c r="JSC20" s="63"/>
      <c r="JSD20" s="89"/>
      <c r="JSE20" s="89"/>
      <c r="JSF20" s="89"/>
      <c r="JSG20" s="89"/>
      <c r="JSH20" s="89"/>
      <c r="JSI20" s="89"/>
      <c r="JSJ20" s="90"/>
      <c r="JSK20" s="88"/>
      <c r="JSL20" s="59"/>
      <c r="JSM20" s="60"/>
      <c r="JSN20" s="60"/>
      <c r="JSO20" s="60"/>
      <c r="JSP20" s="61"/>
      <c r="JSQ20" s="62"/>
      <c r="JSR20" s="62"/>
      <c r="JSS20" s="63"/>
      <c r="JST20" s="89"/>
      <c r="JSU20" s="89"/>
      <c r="JSV20" s="89"/>
      <c r="JSW20" s="89"/>
      <c r="JSX20" s="89"/>
      <c r="JSY20" s="89"/>
      <c r="JSZ20" s="90"/>
      <c r="JTA20" s="88"/>
      <c r="JTB20" s="59"/>
      <c r="JTC20" s="60"/>
      <c r="JTD20" s="60"/>
      <c r="JTE20" s="60"/>
      <c r="JTF20" s="61"/>
      <c r="JTG20" s="62"/>
      <c r="JTH20" s="62"/>
      <c r="JTI20" s="63"/>
      <c r="JTJ20" s="89"/>
      <c r="JTK20" s="89"/>
      <c r="JTL20" s="89"/>
      <c r="JTM20" s="89"/>
      <c r="JTN20" s="89"/>
      <c r="JTO20" s="89"/>
      <c r="JTP20" s="90"/>
      <c r="JTQ20" s="88"/>
      <c r="JTR20" s="59"/>
      <c r="JTS20" s="60"/>
      <c r="JTT20" s="60"/>
      <c r="JTU20" s="60"/>
      <c r="JTV20" s="61"/>
      <c r="JTW20" s="62"/>
      <c r="JTX20" s="62"/>
      <c r="JTY20" s="63"/>
      <c r="JTZ20" s="89"/>
      <c r="JUA20" s="89"/>
      <c r="JUB20" s="89"/>
      <c r="JUC20" s="89"/>
      <c r="JUD20" s="89"/>
      <c r="JUE20" s="89"/>
      <c r="JUF20" s="90"/>
      <c r="JUG20" s="88"/>
      <c r="JUH20" s="59"/>
      <c r="JUI20" s="60"/>
      <c r="JUJ20" s="60"/>
      <c r="JUK20" s="60"/>
      <c r="JUL20" s="61"/>
      <c r="JUM20" s="62"/>
      <c r="JUN20" s="62"/>
      <c r="JUO20" s="63"/>
      <c r="JUP20" s="89"/>
      <c r="JUQ20" s="89"/>
      <c r="JUR20" s="89"/>
      <c r="JUS20" s="89"/>
      <c r="JUT20" s="89"/>
      <c r="JUU20" s="89"/>
      <c r="JUV20" s="90"/>
      <c r="JUW20" s="88"/>
      <c r="JUX20" s="59"/>
      <c r="JUY20" s="60"/>
      <c r="JUZ20" s="60"/>
      <c r="JVA20" s="60"/>
      <c r="JVB20" s="61"/>
      <c r="JVC20" s="62"/>
      <c r="JVD20" s="62"/>
      <c r="JVE20" s="63"/>
      <c r="JVF20" s="89"/>
      <c r="JVG20" s="89"/>
      <c r="JVH20" s="89"/>
      <c r="JVI20" s="89"/>
      <c r="JVJ20" s="89"/>
      <c r="JVK20" s="89"/>
      <c r="JVL20" s="90"/>
      <c r="JVM20" s="88"/>
      <c r="JVN20" s="59"/>
      <c r="JVO20" s="60"/>
      <c r="JVP20" s="60"/>
      <c r="JVQ20" s="60"/>
      <c r="JVR20" s="61"/>
      <c r="JVS20" s="62"/>
      <c r="JVT20" s="62"/>
      <c r="JVU20" s="63"/>
      <c r="JVV20" s="89"/>
      <c r="JVW20" s="89"/>
      <c r="JVX20" s="89"/>
      <c r="JVY20" s="89"/>
      <c r="JVZ20" s="89"/>
      <c r="JWA20" s="89"/>
      <c r="JWB20" s="90"/>
      <c r="JWC20" s="88"/>
      <c r="JWD20" s="59"/>
      <c r="JWE20" s="60"/>
      <c r="JWF20" s="60"/>
      <c r="JWG20" s="60"/>
      <c r="JWH20" s="61"/>
      <c r="JWI20" s="62"/>
      <c r="JWJ20" s="62"/>
      <c r="JWK20" s="63"/>
      <c r="JWL20" s="89"/>
      <c r="JWM20" s="89"/>
      <c r="JWN20" s="89"/>
      <c r="JWO20" s="89"/>
      <c r="JWP20" s="89"/>
      <c r="JWQ20" s="89"/>
      <c r="JWR20" s="90"/>
      <c r="JWS20" s="88"/>
      <c r="JWT20" s="59"/>
      <c r="JWU20" s="60"/>
      <c r="JWV20" s="60"/>
      <c r="JWW20" s="60"/>
      <c r="JWX20" s="61"/>
      <c r="JWY20" s="62"/>
      <c r="JWZ20" s="62"/>
      <c r="JXA20" s="63"/>
      <c r="JXB20" s="89"/>
      <c r="JXC20" s="89"/>
      <c r="JXD20" s="89"/>
      <c r="JXE20" s="89"/>
      <c r="JXF20" s="89"/>
      <c r="JXG20" s="89"/>
      <c r="JXH20" s="90"/>
      <c r="JXI20" s="88"/>
      <c r="JXJ20" s="59"/>
      <c r="JXK20" s="60"/>
      <c r="JXL20" s="60"/>
      <c r="JXM20" s="60"/>
      <c r="JXN20" s="61"/>
      <c r="JXO20" s="62"/>
      <c r="JXP20" s="62"/>
      <c r="JXQ20" s="63"/>
      <c r="JXR20" s="89"/>
      <c r="JXS20" s="89"/>
      <c r="JXT20" s="89"/>
      <c r="JXU20" s="89"/>
      <c r="JXV20" s="89"/>
      <c r="JXW20" s="89"/>
      <c r="JXX20" s="90"/>
      <c r="JXY20" s="88"/>
      <c r="JXZ20" s="59"/>
      <c r="JYA20" s="60"/>
      <c r="JYB20" s="60"/>
      <c r="JYC20" s="60"/>
      <c r="JYD20" s="61"/>
      <c r="JYE20" s="62"/>
      <c r="JYF20" s="62"/>
      <c r="JYG20" s="63"/>
      <c r="JYH20" s="89"/>
      <c r="JYI20" s="89"/>
      <c r="JYJ20" s="89"/>
      <c r="JYK20" s="89"/>
      <c r="JYL20" s="89"/>
      <c r="JYM20" s="89"/>
      <c r="JYN20" s="90"/>
      <c r="JYO20" s="88"/>
      <c r="JYP20" s="59"/>
      <c r="JYQ20" s="60"/>
      <c r="JYR20" s="60"/>
      <c r="JYS20" s="60"/>
      <c r="JYT20" s="61"/>
      <c r="JYU20" s="62"/>
      <c r="JYV20" s="62"/>
      <c r="JYW20" s="63"/>
      <c r="JYX20" s="89"/>
      <c r="JYY20" s="89"/>
      <c r="JYZ20" s="89"/>
      <c r="JZA20" s="89"/>
      <c r="JZB20" s="89"/>
      <c r="JZC20" s="89"/>
      <c r="JZD20" s="90"/>
      <c r="JZE20" s="88"/>
      <c r="JZF20" s="59"/>
      <c r="JZG20" s="60"/>
      <c r="JZH20" s="60"/>
      <c r="JZI20" s="60"/>
      <c r="JZJ20" s="61"/>
      <c r="JZK20" s="62"/>
      <c r="JZL20" s="62"/>
      <c r="JZM20" s="63"/>
      <c r="JZN20" s="89"/>
      <c r="JZO20" s="89"/>
      <c r="JZP20" s="89"/>
      <c r="JZQ20" s="89"/>
      <c r="JZR20" s="89"/>
      <c r="JZS20" s="89"/>
      <c r="JZT20" s="90"/>
      <c r="JZU20" s="88"/>
      <c r="JZV20" s="59"/>
      <c r="JZW20" s="60"/>
      <c r="JZX20" s="60"/>
      <c r="JZY20" s="60"/>
      <c r="JZZ20" s="61"/>
      <c r="KAA20" s="62"/>
      <c r="KAB20" s="62"/>
      <c r="KAC20" s="63"/>
      <c r="KAD20" s="89"/>
      <c r="KAE20" s="89"/>
      <c r="KAF20" s="89"/>
      <c r="KAG20" s="89"/>
      <c r="KAH20" s="89"/>
      <c r="KAI20" s="89"/>
      <c r="KAJ20" s="90"/>
      <c r="KAK20" s="88"/>
      <c r="KAL20" s="59"/>
      <c r="KAM20" s="60"/>
      <c r="KAN20" s="60"/>
      <c r="KAO20" s="60"/>
      <c r="KAP20" s="61"/>
      <c r="KAQ20" s="62"/>
      <c r="KAR20" s="62"/>
      <c r="KAS20" s="63"/>
      <c r="KAT20" s="89"/>
      <c r="KAU20" s="89"/>
      <c r="KAV20" s="89"/>
      <c r="KAW20" s="89"/>
      <c r="KAX20" s="89"/>
      <c r="KAY20" s="89"/>
      <c r="KAZ20" s="90"/>
      <c r="KBA20" s="88"/>
      <c r="KBB20" s="59"/>
      <c r="KBC20" s="60"/>
      <c r="KBD20" s="60"/>
      <c r="KBE20" s="60"/>
      <c r="KBF20" s="61"/>
      <c r="KBG20" s="62"/>
      <c r="KBH20" s="62"/>
      <c r="KBI20" s="63"/>
      <c r="KBJ20" s="89"/>
      <c r="KBK20" s="89"/>
      <c r="KBL20" s="89"/>
      <c r="KBM20" s="89"/>
      <c r="KBN20" s="89"/>
      <c r="KBO20" s="89"/>
      <c r="KBP20" s="90"/>
      <c r="KBQ20" s="88"/>
      <c r="KBR20" s="59"/>
      <c r="KBS20" s="60"/>
      <c r="KBT20" s="60"/>
      <c r="KBU20" s="60"/>
      <c r="KBV20" s="61"/>
      <c r="KBW20" s="62"/>
      <c r="KBX20" s="62"/>
      <c r="KBY20" s="63"/>
      <c r="KBZ20" s="89"/>
      <c r="KCA20" s="89"/>
      <c r="KCB20" s="89"/>
      <c r="KCC20" s="89"/>
      <c r="KCD20" s="89"/>
      <c r="KCE20" s="89"/>
      <c r="KCF20" s="90"/>
      <c r="KCG20" s="88"/>
      <c r="KCH20" s="59"/>
      <c r="KCI20" s="60"/>
      <c r="KCJ20" s="60"/>
      <c r="KCK20" s="60"/>
      <c r="KCL20" s="61"/>
      <c r="KCM20" s="62"/>
      <c r="KCN20" s="62"/>
      <c r="KCO20" s="63"/>
      <c r="KCP20" s="89"/>
      <c r="KCQ20" s="89"/>
      <c r="KCR20" s="89"/>
      <c r="KCS20" s="89"/>
      <c r="KCT20" s="89"/>
      <c r="KCU20" s="89"/>
      <c r="KCV20" s="90"/>
      <c r="KCW20" s="88"/>
      <c r="KCX20" s="59"/>
      <c r="KCY20" s="60"/>
      <c r="KCZ20" s="60"/>
      <c r="KDA20" s="60"/>
      <c r="KDB20" s="61"/>
      <c r="KDC20" s="62"/>
      <c r="KDD20" s="62"/>
      <c r="KDE20" s="63"/>
      <c r="KDF20" s="89"/>
      <c r="KDG20" s="89"/>
      <c r="KDH20" s="89"/>
      <c r="KDI20" s="89"/>
      <c r="KDJ20" s="89"/>
      <c r="KDK20" s="89"/>
      <c r="KDL20" s="90"/>
      <c r="KDM20" s="88"/>
      <c r="KDN20" s="59"/>
      <c r="KDO20" s="60"/>
      <c r="KDP20" s="60"/>
      <c r="KDQ20" s="60"/>
      <c r="KDR20" s="61"/>
      <c r="KDS20" s="62"/>
      <c r="KDT20" s="62"/>
      <c r="KDU20" s="63"/>
      <c r="KDV20" s="89"/>
      <c r="KDW20" s="89"/>
      <c r="KDX20" s="89"/>
      <c r="KDY20" s="89"/>
      <c r="KDZ20" s="89"/>
      <c r="KEA20" s="89"/>
      <c r="KEB20" s="90"/>
      <c r="KEC20" s="88"/>
      <c r="KED20" s="59"/>
      <c r="KEE20" s="60"/>
      <c r="KEF20" s="60"/>
      <c r="KEG20" s="60"/>
      <c r="KEH20" s="61"/>
      <c r="KEI20" s="62"/>
      <c r="KEJ20" s="62"/>
      <c r="KEK20" s="63"/>
      <c r="KEL20" s="89"/>
      <c r="KEM20" s="89"/>
      <c r="KEN20" s="89"/>
      <c r="KEO20" s="89"/>
      <c r="KEP20" s="89"/>
      <c r="KEQ20" s="89"/>
      <c r="KER20" s="90"/>
      <c r="KES20" s="88"/>
      <c r="KET20" s="59"/>
      <c r="KEU20" s="60"/>
      <c r="KEV20" s="60"/>
      <c r="KEW20" s="60"/>
      <c r="KEX20" s="61"/>
      <c r="KEY20" s="62"/>
      <c r="KEZ20" s="62"/>
      <c r="KFA20" s="63"/>
      <c r="KFB20" s="89"/>
      <c r="KFC20" s="89"/>
      <c r="KFD20" s="89"/>
      <c r="KFE20" s="89"/>
      <c r="KFF20" s="89"/>
      <c r="KFG20" s="89"/>
      <c r="KFH20" s="90"/>
      <c r="KFI20" s="88"/>
      <c r="KFJ20" s="59"/>
      <c r="KFK20" s="60"/>
      <c r="KFL20" s="60"/>
      <c r="KFM20" s="60"/>
      <c r="KFN20" s="61"/>
      <c r="KFO20" s="62"/>
      <c r="KFP20" s="62"/>
      <c r="KFQ20" s="63"/>
      <c r="KFR20" s="89"/>
      <c r="KFS20" s="89"/>
      <c r="KFT20" s="89"/>
      <c r="KFU20" s="89"/>
      <c r="KFV20" s="89"/>
      <c r="KFW20" s="89"/>
      <c r="KFX20" s="90"/>
      <c r="KFY20" s="88"/>
      <c r="KFZ20" s="59"/>
      <c r="KGA20" s="60"/>
      <c r="KGB20" s="60"/>
      <c r="KGC20" s="60"/>
      <c r="KGD20" s="61"/>
      <c r="KGE20" s="62"/>
      <c r="KGF20" s="62"/>
      <c r="KGG20" s="63"/>
      <c r="KGH20" s="89"/>
      <c r="KGI20" s="89"/>
      <c r="KGJ20" s="89"/>
      <c r="KGK20" s="89"/>
      <c r="KGL20" s="89"/>
      <c r="KGM20" s="89"/>
      <c r="KGN20" s="90"/>
      <c r="KGO20" s="88"/>
      <c r="KGP20" s="59"/>
      <c r="KGQ20" s="60"/>
      <c r="KGR20" s="60"/>
      <c r="KGS20" s="60"/>
      <c r="KGT20" s="61"/>
      <c r="KGU20" s="62"/>
      <c r="KGV20" s="62"/>
      <c r="KGW20" s="63"/>
      <c r="KGX20" s="89"/>
      <c r="KGY20" s="89"/>
      <c r="KGZ20" s="89"/>
      <c r="KHA20" s="89"/>
      <c r="KHB20" s="89"/>
      <c r="KHC20" s="89"/>
      <c r="KHD20" s="90"/>
      <c r="KHE20" s="88"/>
      <c r="KHF20" s="59"/>
      <c r="KHG20" s="60"/>
      <c r="KHH20" s="60"/>
      <c r="KHI20" s="60"/>
      <c r="KHJ20" s="61"/>
      <c r="KHK20" s="62"/>
      <c r="KHL20" s="62"/>
      <c r="KHM20" s="63"/>
      <c r="KHN20" s="89"/>
      <c r="KHO20" s="89"/>
      <c r="KHP20" s="89"/>
      <c r="KHQ20" s="89"/>
      <c r="KHR20" s="89"/>
      <c r="KHS20" s="89"/>
      <c r="KHT20" s="90"/>
      <c r="KHU20" s="88"/>
      <c r="KHV20" s="59"/>
      <c r="KHW20" s="60"/>
      <c r="KHX20" s="60"/>
      <c r="KHY20" s="60"/>
      <c r="KHZ20" s="61"/>
      <c r="KIA20" s="62"/>
      <c r="KIB20" s="62"/>
      <c r="KIC20" s="63"/>
      <c r="KID20" s="89"/>
      <c r="KIE20" s="89"/>
      <c r="KIF20" s="89"/>
      <c r="KIG20" s="89"/>
      <c r="KIH20" s="89"/>
      <c r="KII20" s="89"/>
      <c r="KIJ20" s="90"/>
      <c r="KIK20" s="88"/>
      <c r="KIL20" s="59"/>
      <c r="KIM20" s="60"/>
      <c r="KIN20" s="60"/>
      <c r="KIO20" s="60"/>
      <c r="KIP20" s="61"/>
      <c r="KIQ20" s="62"/>
      <c r="KIR20" s="62"/>
      <c r="KIS20" s="63"/>
      <c r="KIT20" s="89"/>
      <c r="KIU20" s="89"/>
      <c r="KIV20" s="89"/>
      <c r="KIW20" s="89"/>
      <c r="KIX20" s="89"/>
      <c r="KIY20" s="89"/>
      <c r="KIZ20" s="90"/>
      <c r="KJA20" s="88"/>
      <c r="KJB20" s="59"/>
      <c r="KJC20" s="60"/>
      <c r="KJD20" s="60"/>
      <c r="KJE20" s="60"/>
      <c r="KJF20" s="61"/>
      <c r="KJG20" s="62"/>
      <c r="KJH20" s="62"/>
      <c r="KJI20" s="63"/>
      <c r="KJJ20" s="89"/>
      <c r="KJK20" s="89"/>
      <c r="KJL20" s="89"/>
      <c r="KJM20" s="89"/>
      <c r="KJN20" s="89"/>
      <c r="KJO20" s="89"/>
      <c r="KJP20" s="90"/>
      <c r="KJQ20" s="88"/>
      <c r="KJR20" s="59"/>
      <c r="KJS20" s="60"/>
      <c r="KJT20" s="60"/>
      <c r="KJU20" s="60"/>
      <c r="KJV20" s="61"/>
      <c r="KJW20" s="62"/>
      <c r="KJX20" s="62"/>
      <c r="KJY20" s="63"/>
      <c r="KJZ20" s="89"/>
      <c r="KKA20" s="89"/>
      <c r="KKB20" s="89"/>
      <c r="KKC20" s="89"/>
      <c r="KKD20" s="89"/>
      <c r="KKE20" s="89"/>
      <c r="KKF20" s="90"/>
      <c r="KKG20" s="88"/>
      <c r="KKH20" s="59"/>
      <c r="KKI20" s="60"/>
      <c r="KKJ20" s="60"/>
      <c r="KKK20" s="60"/>
      <c r="KKL20" s="61"/>
      <c r="KKM20" s="62"/>
      <c r="KKN20" s="62"/>
      <c r="KKO20" s="63"/>
      <c r="KKP20" s="89"/>
      <c r="KKQ20" s="89"/>
      <c r="KKR20" s="89"/>
      <c r="KKS20" s="89"/>
      <c r="KKT20" s="89"/>
      <c r="KKU20" s="89"/>
      <c r="KKV20" s="90"/>
      <c r="KKW20" s="88"/>
      <c r="KKX20" s="59"/>
      <c r="KKY20" s="60"/>
      <c r="KKZ20" s="60"/>
      <c r="KLA20" s="60"/>
      <c r="KLB20" s="61"/>
      <c r="KLC20" s="62"/>
      <c r="KLD20" s="62"/>
      <c r="KLE20" s="63"/>
      <c r="KLF20" s="89"/>
      <c r="KLG20" s="89"/>
      <c r="KLH20" s="89"/>
      <c r="KLI20" s="89"/>
      <c r="KLJ20" s="89"/>
      <c r="KLK20" s="89"/>
      <c r="KLL20" s="90"/>
      <c r="KLM20" s="88"/>
      <c r="KLN20" s="59"/>
      <c r="KLO20" s="60"/>
      <c r="KLP20" s="60"/>
      <c r="KLQ20" s="60"/>
      <c r="KLR20" s="61"/>
      <c r="KLS20" s="62"/>
      <c r="KLT20" s="62"/>
      <c r="KLU20" s="63"/>
      <c r="KLV20" s="89"/>
      <c r="KLW20" s="89"/>
      <c r="KLX20" s="89"/>
      <c r="KLY20" s="89"/>
      <c r="KLZ20" s="89"/>
      <c r="KMA20" s="89"/>
      <c r="KMB20" s="90"/>
      <c r="KMC20" s="88"/>
      <c r="KMD20" s="59"/>
      <c r="KME20" s="60"/>
      <c r="KMF20" s="60"/>
      <c r="KMG20" s="60"/>
      <c r="KMH20" s="61"/>
      <c r="KMI20" s="62"/>
      <c r="KMJ20" s="62"/>
      <c r="KMK20" s="63"/>
      <c r="KML20" s="89"/>
      <c r="KMM20" s="89"/>
      <c r="KMN20" s="89"/>
      <c r="KMO20" s="89"/>
      <c r="KMP20" s="89"/>
      <c r="KMQ20" s="89"/>
      <c r="KMR20" s="90"/>
      <c r="KMS20" s="88"/>
      <c r="KMT20" s="59"/>
      <c r="KMU20" s="60"/>
      <c r="KMV20" s="60"/>
      <c r="KMW20" s="60"/>
      <c r="KMX20" s="61"/>
      <c r="KMY20" s="62"/>
      <c r="KMZ20" s="62"/>
      <c r="KNA20" s="63"/>
      <c r="KNB20" s="89"/>
      <c r="KNC20" s="89"/>
      <c r="KND20" s="89"/>
      <c r="KNE20" s="89"/>
      <c r="KNF20" s="89"/>
      <c r="KNG20" s="89"/>
      <c r="KNH20" s="90"/>
      <c r="KNI20" s="88"/>
      <c r="KNJ20" s="59"/>
      <c r="KNK20" s="60"/>
      <c r="KNL20" s="60"/>
      <c r="KNM20" s="60"/>
      <c r="KNN20" s="61"/>
      <c r="KNO20" s="62"/>
      <c r="KNP20" s="62"/>
      <c r="KNQ20" s="63"/>
      <c r="KNR20" s="89"/>
      <c r="KNS20" s="89"/>
      <c r="KNT20" s="89"/>
      <c r="KNU20" s="89"/>
      <c r="KNV20" s="89"/>
      <c r="KNW20" s="89"/>
      <c r="KNX20" s="90"/>
      <c r="KNY20" s="88"/>
      <c r="KNZ20" s="59"/>
      <c r="KOA20" s="60"/>
      <c r="KOB20" s="60"/>
      <c r="KOC20" s="60"/>
      <c r="KOD20" s="61"/>
      <c r="KOE20" s="62"/>
      <c r="KOF20" s="62"/>
      <c r="KOG20" s="63"/>
      <c r="KOH20" s="89"/>
      <c r="KOI20" s="89"/>
      <c r="KOJ20" s="89"/>
      <c r="KOK20" s="89"/>
      <c r="KOL20" s="89"/>
      <c r="KOM20" s="89"/>
      <c r="KON20" s="90"/>
      <c r="KOO20" s="88"/>
      <c r="KOP20" s="59"/>
      <c r="KOQ20" s="60"/>
      <c r="KOR20" s="60"/>
      <c r="KOS20" s="60"/>
      <c r="KOT20" s="61"/>
      <c r="KOU20" s="62"/>
      <c r="KOV20" s="62"/>
      <c r="KOW20" s="63"/>
      <c r="KOX20" s="89"/>
      <c r="KOY20" s="89"/>
      <c r="KOZ20" s="89"/>
      <c r="KPA20" s="89"/>
      <c r="KPB20" s="89"/>
      <c r="KPC20" s="89"/>
      <c r="KPD20" s="90"/>
      <c r="KPE20" s="88"/>
      <c r="KPF20" s="59"/>
      <c r="KPG20" s="60"/>
      <c r="KPH20" s="60"/>
      <c r="KPI20" s="60"/>
      <c r="KPJ20" s="61"/>
      <c r="KPK20" s="62"/>
      <c r="KPL20" s="62"/>
      <c r="KPM20" s="63"/>
      <c r="KPN20" s="89"/>
      <c r="KPO20" s="89"/>
      <c r="KPP20" s="89"/>
      <c r="KPQ20" s="89"/>
      <c r="KPR20" s="89"/>
      <c r="KPS20" s="89"/>
      <c r="KPT20" s="90"/>
      <c r="KPU20" s="88"/>
      <c r="KPV20" s="59"/>
      <c r="KPW20" s="60"/>
      <c r="KPX20" s="60"/>
      <c r="KPY20" s="60"/>
      <c r="KPZ20" s="61"/>
      <c r="KQA20" s="62"/>
      <c r="KQB20" s="62"/>
      <c r="KQC20" s="63"/>
      <c r="KQD20" s="89"/>
      <c r="KQE20" s="89"/>
      <c r="KQF20" s="89"/>
      <c r="KQG20" s="89"/>
      <c r="KQH20" s="89"/>
      <c r="KQI20" s="89"/>
      <c r="KQJ20" s="90"/>
      <c r="KQK20" s="88"/>
      <c r="KQL20" s="59"/>
      <c r="KQM20" s="60"/>
      <c r="KQN20" s="60"/>
      <c r="KQO20" s="60"/>
      <c r="KQP20" s="61"/>
      <c r="KQQ20" s="62"/>
      <c r="KQR20" s="62"/>
      <c r="KQS20" s="63"/>
      <c r="KQT20" s="89"/>
      <c r="KQU20" s="89"/>
      <c r="KQV20" s="89"/>
      <c r="KQW20" s="89"/>
      <c r="KQX20" s="89"/>
      <c r="KQY20" s="89"/>
      <c r="KQZ20" s="90"/>
      <c r="KRA20" s="88"/>
      <c r="KRB20" s="59"/>
      <c r="KRC20" s="60"/>
      <c r="KRD20" s="60"/>
      <c r="KRE20" s="60"/>
      <c r="KRF20" s="61"/>
      <c r="KRG20" s="62"/>
      <c r="KRH20" s="62"/>
      <c r="KRI20" s="63"/>
      <c r="KRJ20" s="89"/>
      <c r="KRK20" s="89"/>
      <c r="KRL20" s="89"/>
      <c r="KRM20" s="89"/>
      <c r="KRN20" s="89"/>
      <c r="KRO20" s="89"/>
      <c r="KRP20" s="90"/>
      <c r="KRQ20" s="88"/>
      <c r="KRR20" s="59"/>
      <c r="KRS20" s="60"/>
      <c r="KRT20" s="60"/>
      <c r="KRU20" s="60"/>
      <c r="KRV20" s="61"/>
      <c r="KRW20" s="62"/>
      <c r="KRX20" s="62"/>
      <c r="KRY20" s="63"/>
      <c r="KRZ20" s="89"/>
      <c r="KSA20" s="89"/>
      <c r="KSB20" s="89"/>
      <c r="KSC20" s="89"/>
      <c r="KSD20" s="89"/>
      <c r="KSE20" s="89"/>
      <c r="KSF20" s="90"/>
      <c r="KSG20" s="88"/>
      <c r="KSH20" s="59"/>
      <c r="KSI20" s="60"/>
      <c r="KSJ20" s="60"/>
      <c r="KSK20" s="60"/>
      <c r="KSL20" s="61"/>
      <c r="KSM20" s="62"/>
      <c r="KSN20" s="62"/>
      <c r="KSO20" s="63"/>
      <c r="KSP20" s="89"/>
      <c r="KSQ20" s="89"/>
      <c r="KSR20" s="89"/>
      <c r="KSS20" s="89"/>
      <c r="KST20" s="89"/>
      <c r="KSU20" s="89"/>
      <c r="KSV20" s="90"/>
      <c r="KSW20" s="88"/>
      <c r="KSX20" s="59"/>
      <c r="KSY20" s="60"/>
      <c r="KSZ20" s="60"/>
      <c r="KTA20" s="60"/>
      <c r="KTB20" s="61"/>
      <c r="KTC20" s="62"/>
      <c r="KTD20" s="62"/>
      <c r="KTE20" s="63"/>
      <c r="KTF20" s="89"/>
      <c r="KTG20" s="89"/>
      <c r="KTH20" s="89"/>
      <c r="KTI20" s="89"/>
      <c r="KTJ20" s="89"/>
      <c r="KTK20" s="89"/>
      <c r="KTL20" s="90"/>
      <c r="KTM20" s="88"/>
      <c r="KTN20" s="59"/>
      <c r="KTO20" s="60"/>
      <c r="KTP20" s="60"/>
      <c r="KTQ20" s="60"/>
      <c r="KTR20" s="61"/>
      <c r="KTS20" s="62"/>
      <c r="KTT20" s="62"/>
      <c r="KTU20" s="63"/>
      <c r="KTV20" s="89"/>
      <c r="KTW20" s="89"/>
      <c r="KTX20" s="89"/>
      <c r="KTY20" s="89"/>
      <c r="KTZ20" s="89"/>
      <c r="KUA20" s="89"/>
      <c r="KUB20" s="90"/>
      <c r="KUC20" s="88"/>
      <c r="KUD20" s="59"/>
      <c r="KUE20" s="60"/>
      <c r="KUF20" s="60"/>
      <c r="KUG20" s="60"/>
      <c r="KUH20" s="61"/>
      <c r="KUI20" s="62"/>
      <c r="KUJ20" s="62"/>
      <c r="KUK20" s="63"/>
      <c r="KUL20" s="89"/>
      <c r="KUM20" s="89"/>
      <c r="KUN20" s="89"/>
      <c r="KUO20" s="89"/>
      <c r="KUP20" s="89"/>
      <c r="KUQ20" s="89"/>
      <c r="KUR20" s="90"/>
      <c r="KUS20" s="88"/>
      <c r="KUT20" s="59"/>
      <c r="KUU20" s="60"/>
      <c r="KUV20" s="60"/>
      <c r="KUW20" s="60"/>
      <c r="KUX20" s="61"/>
      <c r="KUY20" s="62"/>
      <c r="KUZ20" s="62"/>
      <c r="KVA20" s="63"/>
      <c r="KVB20" s="89"/>
      <c r="KVC20" s="89"/>
      <c r="KVD20" s="89"/>
      <c r="KVE20" s="89"/>
      <c r="KVF20" s="89"/>
      <c r="KVG20" s="89"/>
      <c r="KVH20" s="90"/>
      <c r="KVI20" s="88"/>
      <c r="KVJ20" s="59"/>
      <c r="KVK20" s="60"/>
      <c r="KVL20" s="60"/>
      <c r="KVM20" s="60"/>
      <c r="KVN20" s="61"/>
      <c r="KVO20" s="62"/>
      <c r="KVP20" s="62"/>
      <c r="KVQ20" s="63"/>
      <c r="KVR20" s="89"/>
      <c r="KVS20" s="89"/>
      <c r="KVT20" s="89"/>
      <c r="KVU20" s="89"/>
      <c r="KVV20" s="89"/>
      <c r="KVW20" s="89"/>
      <c r="KVX20" s="90"/>
      <c r="KVY20" s="88"/>
      <c r="KVZ20" s="59"/>
      <c r="KWA20" s="60"/>
      <c r="KWB20" s="60"/>
      <c r="KWC20" s="60"/>
      <c r="KWD20" s="61"/>
      <c r="KWE20" s="62"/>
      <c r="KWF20" s="62"/>
      <c r="KWG20" s="63"/>
      <c r="KWH20" s="89"/>
      <c r="KWI20" s="89"/>
      <c r="KWJ20" s="89"/>
      <c r="KWK20" s="89"/>
      <c r="KWL20" s="89"/>
      <c r="KWM20" s="89"/>
      <c r="KWN20" s="90"/>
      <c r="KWO20" s="88"/>
      <c r="KWP20" s="59"/>
      <c r="KWQ20" s="60"/>
      <c r="KWR20" s="60"/>
      <c r="KWS20" s="60"/>
      <c r="KWT20" s="61"/>
      <c r="KWU20" s="62"/>
      <c r="KWV20" s="62"/>
      <c r="KWW20" s="63"/>
      <c r="KWX20" s="89"/>
      <c r="KWY20" s="89"/>
      <c r="KWZ20" s="89"/>
      <c r="KXA20" s="89"/>
      <c r="KXB20" s="89"/>
      <c r="KXC20" s="89"/>
      <c r="KXD20" s="90"/>
      <c r="KXE20" s="88"/>
      <c r="KXF20" s="59"/>
      <c r="KXG20" s="60"/>
      <c r="KXH20" s="60"/>
      <c r="KXI20" s="60"/>
      <c r="KXJ20" s="61"/>
      <c r="KXK20" s="62"/>
      <c r="KXL20" s="62"/>
      <c r="KXM20" s="63"/>
      <c r="KXN20" s="89"/>
      <c r="KXO20" s="89"/>
      <c r="KXP20" s="89"/>
      <c r="KXQ20" s="89"/>
      <c r="KXR20" s="89"/>
      <c r="KXS20" s="89"/>
      <c r="KXT20" s="90"/>
      <c r="KXU20" s="88"/>
      <c r="KXV20" s="59"/>
      <c r="KXW20" s="60"/>
      <c r="KXX20" s="60"/>
      <c r="KXY20" s="60"/>
      <c r="KXZ20" s="61"/>
      <c r="KYA20" s="62"/>
      <c r="KYB20" s="62"/>
      <c r="KYC20" s="63"/>
      <c r="KYD20" s="89"/>
      <c r="KYE20" s="89"/>
      <c r="KYF20" s="89"/>
      <c r="KYG20" s="89"/>
      <c r="KYH20" s="89"/>
      <c r="KYI20" s="89"/>
      <c r="KYJ20" s="90"/>
      <c r="KYK20" s="88"/>
      <c r="KYL20" s="59"/>
      <c r="KYM20" s="60"/>
      <c r="KYN20" s="60"/>
      <c r="KYO20" s="60"/>
      <c r="KYP20" s="61"/>
      <c r="KYQ20" s="62"/>
      <c r="KYR20" s="62"/>
      <c r="KYS20" s="63"/>
      <c r="KYT20" s="89"/>
      <c r="KYU20" s="89"/>
      <c r="KYV20" s="89"/>
      <c r="KYW20" s="89"/>
      <c r="KYX20" s="89"/>
      <c r="KYY20" s="89"/>
      <c r="KYZ20" s="90"/>
      <c r="KZA20" s="88"/>
      <c r="KZB20" s="59"/>
      <c r="KZC20" s="60"/>
      <c r="KZD20" s="60"/>
      <c r="KZE20" s="60"/>
      <c r="KZF20" s="61"/>
      <c r="KZG20" s="62"/>
      <c r="KZH20" s="62"/>
      <c r="KZI20" s="63"/>
      <c r="KZJ20" s="89"/>
      <c r="KZK20" s="89"/>
      <c r="KZL20" s="89"/>
      <c r="KZM20" s="89"/>
      <c r="KZN20" s="89"/>
      <c r="KZO20" s="89"/>
      <c r="KZP20" s="90"/>
      <c r="KZQ20" s="88"/>
      <c r="KZR20" s="59"/>
      <c r="KZS20" s="60"/>
      <c r="KZT20" s="60"/>
      <c r="KZU20" s="60"/>
      <c r="KZV20" s="61"/>
      <c r="KZW20" s="62"/>
      <c r="KZX20" s="62"/>
      <c r="KZY20" s="63"/>
      <c r="KZZ20" s="89"/>
      <c r="LAA20" s="89"/>
      <c r="LAB20" s="89"/>
      <c r="LAC20" s="89"/>
      <c r="LAD20" s="89"/>
      <c r="LAE20" s="89"/>
      <c r="LAF20" s="90"/>
      <c r="LAG20" s="88"/>
      <c r="LAH20" s="59"/>
      <c r="LAI20" s="60"/>
      <c r="LAJ20" s="60"/>
      <c r="LAK20" s="60"/>
      <c r="LAL20" s="61"/>
      <c r="LAM20" s="62"/>
      <c r="LAN20" s="62"/>
      <c r="LAO20" s="63"/>
      <c r="LAP20" s="89"/>
      <c r="LAQ20" s="89"/>
      <c r="LAR20" s="89"/>
      <c r="LAS20" s="89"/>
      <c r="LAT20" s="89"/>
      <c r="LAU20" s="89"/>
      <c r="LAV20" s="90"/>
      <c r="LAW20" s="88"/>
      <c r="LAX20" s="59"/>
      <c r="LAY20" s="60"/>
      <c r="LAZ20" s="60"/>
      <c r="LBA20" s="60"/>
      <c r="LBB20" s="61"/>
      <c r="LBC20" s="62"/>
      <c r="LBD20" s="62"/>
      <c r="LBE20" s="63"/>
      <c r="LBF20" s="89"/>
      <c r="LBG20" s="89"/>
      <c r="LBH20" s="89"/>
      <c r="LBI20" s="89"/>
      <c r="LBJ20" s="89"/>
      <c r="LBK20" s="89"/>
      <c r="LBL20" s="90"/>
      <c r="LBM20" s="88"/>
      <c r="LBN20" s="59"/>
      <c r="LBO20" s="60"/>
      <c r="LBP20" s="60"/>
      <c r="LBQ20" s="60"/>
      <c r="LBR20" s="61"/>
      <c r="LBS20" s="62"/>
      <c r="LBT20" s="62"/>
      <c r="LBU20" s="63"/>
      <c r="LBV20" s="89"/>
      <c r="LBW20" s="89"/>
      <c r="LBX20" s="89"/>
      <c r="LBY20" s="89"/>
      <c r="LBZ20" s="89"/>
      <c r="LCA20" s="89"/>
      <c r="LCB20" s="90"/>
      <c r="LCC20" s="88"/>
      <c r="LCD20" s="59"/>
      <c r="LCE20" s="60"/>
      <c r="LCF20" s="60"/>
      <c r="LCG20" s="60"/>
      <c r="LCH20" s="61"/>
      <c r="LCI20" s="62"/>
      <c r="LCJ20" s="62"/>
      <c r="LCK20" s="63"/>
      <c r="LCL20" s="89"/>
      <c r="LCM20" s="89"/>
      <c r="LCN20" s="89"/>
      <c r="LCO20" s="89"/>
      <c r="LCP20" s="89"/>
      <c r="LCQ20" s="89"/>
      <c r="LCR20" s="90"/>
      <c r="LCS20" s="88"/>
      <c r="LCT20" s="59"/>
      <c r="LCU20" s="60"/>
      <c r="LCV20" s="60"/>
      <c r="LCW20" s="60"/>
      <c r="LCX20" s="61"/>
      <c r="LCY20" s="62"/>
      <c r="LCZ20" s="62"/>
      <c r="LDA20" s="63"/>
      <c r="LDB20" s="89"/>
      <c r="LDC20" s="89"/>
      <c r="LDD20" s="89"/>
      <c r="LDE20" s="89"/>
      <c r="LDF20" s="89"/>
      <c r="LDG20" s="89"/>
      <c r="LDH20" s="90"/>
      <c r="LDI20" s="88"/>
      <c r="LDJ20" s="59"/>
      <c r="LDK20" s="60"/>
      <c r="LDL20" s="60"/>
      <c r="LDM20" s="60"/>
      <c r="LDN20" s="61"/>
      <c r="LDO20" s="62"/>
      <c r="LDP20" s="62"/>
      <c r="LDQ20" s="63"/>
      <c r="LDR20" s="89"/>
      <c r="LDS20" s="89"/>
      <c r="LDT20" s="89"/>
      <c r="LDU20" s="89"/>
      <c r="LDV20" s="89"/>
      <c r="LDW20" s="89"/>
      <c r="LDX20" s="90"/>
      <c r="LDY20" s="88"/>
      <c r="LDZ20" s="59"/>
      <c r="LEA20" s="60"/>
      <c r="LEB20" s="60"/>
      <c r="LEC20" s="60"/>
      <c r="LED20" s="61"/>
      <c r="LEE20" s="62"/>
      <c r="LEF20" s="62"/>
      <c r="LEG20" s="63"/>
      <c r="LEH20" s="89"/>
      <c r="LEI20" s="89"/>
      <c r="LEJ20" s="89"/>
      <c r="LEK20" s="89"/>
      <c r="LEL20" s="89"/>
      <c r="LEM20" s="89"/>
      <c r="LEN20" s="90"/>
      <c r="LEO20" s="88"/>
      <c r="LEP20" s="59"/>
      <c r="LEQ20" s="60"/>
      <c r="LER20" s="60"/>
      <c r="LES20" s="60"/>
      <c r="LET20" s="61"/>
      <c r="LEU20" s="62"/>
      <c r="LEV20" s="62"/>
      <c r="LEW20" s="63"/>
      <c r="LEX20" s="89"/>
      <c r="LEY20" s="89"/>
      <c r="LEZ20" s="89"/>
      <c r="LFA20" s="89"/>
      <c r="LFB20" s="89"/>
      <c r="LFC20" s="89"/>
      <c r="LFD20" s="90"/>
      <c r="LFE20" s="88"/>
      <c r="LFF20" s="59"/>
      <c r="LFG20" s="60"/>
      <c r="LFH20" s="60"/>
      <c r="LFI20" s="60"/>
      <c r="LFJ20" s="61"/>
      <c r="LFK20" s="62"/>
      <c r="LFL20" s="62"/>
      <c r="LFM20" s="63"/>
      <c r="LFN20" s="89"/>
      <c r="LFO20" s="89"/>
      <c r="LFP20" s="89"/>
      <c r="LFQ20" s="89"/>
      <c r="LFR20" s="89"/>
      <c r="LFS20" s="89"/>
      <c r="LFT20" s="90"/>
      <c r="LFU20" s="88"/>
      <c r="LFV20" s="59"/>
      <c r="LFW20" s="60"/>
      <c r="LFX20" s="60"/>
      <c r="LFY20" s="60"/>
      <c r="LFZ20" s="61"/>
      <c r="LGA20" s="62"/>
      <c r="LGB20" s="62"/>
      <c r="LGC20" s="63"/>
      <c r="LGD20" s="89"/>
      <c r="LGE20" s="89"/>
      <c r="LGF20" s="89"/>
      <c r="LGG20" s="89"/>
      <c r="LGH20" s="89"/>
      <c r="LGI20" s="89"/>
      <c r="LGJ20" s="90"/>
      <c r="LGK20" s="88"/>
      <c r="LGL20" s="59"/>
      <c r="LGM20" s="60"/>
      <c r="LGN20" s="60"/>
      <c r="LGO20" s="60"/>
      <c r="LGP20" s="61"/>
      <c r="LGQ20" s="62"/>
      <c r="LGR20" s="62"/>
      <c r="LGS20" s="63"/>
      <c r="LGT20" s="89"/>
      <c r="LGU20" s="89"/>
      <c r="LGV20" s="89"/>
      <c r="LGW20" s="89"/>
      <c r="LGX20" s="89"/>
      <c r="LGY20" s="89"/>
      <c r="LGZ20" s="90"/>
      <c r="LHA20" s="88"/>
      <c r="LHB20" s="59"/>
      <c r="LHC20" s="60"/>
      <c r="LHD20" s="60"/>
      <c r="LHE20" s="60"/>
      <c r="LHF20" s="61"/>
      <c r="LHG20" s="62"/>
      <c r="LHH20" s="62"/>
      <c r="LHI20" s="63"/>
      <c r="LHJ20" s="89"/>
      <c r="LHK20" s="89"/>
      <c r="LHL20" s="89"/>
      <c r="LHM20" s="89"/>
      <c r="LHN20" s="89"/>
      <c r="LHO20" s="89"/>
      <c r="LHP20" s="90"/>
      <c r="LHQ20" s="88"/>
      <c r="LHR20" s="59"/>
      <c r="LHS20" s="60"/>
      <c r="LHT20" s="60"/>
      <c r="LHU20" s="60"/>
      <c r="LHV20" s="61"/>
      <c r="LHW20" s="62"/>
      <c r="LHX20" s="62"/>
      <c r="LHY20" s="63"/>
      <c r="LHZ20" s="89"/>
      <c r="LIA20" s="89"/>
      <c r="LIB20" s="89"/>
      <c r="LIC20" s="89"/>
      <c r="LID20" s="89"/>
      <c r="LIE20" s="89"/>
      <c r="LIF20" s="90"/>
      <c r="LIG20" s="88"/>
      <c r="LIH20" s="59"/>
      <c r="LII20" s="60"/>
      <c r="LIJ20" s="60"/>
      <c r="LIK20" s="60"/>
      <c r="LIL20" s="61"/>
      <c r="LIM20" s="62"/>
      <c r="LIN20" s="62"/>
      <c r="LIO20" s="63"/>
      <c r="LIP20" s="89"/>
      <c r="LIQ20" s="89"/>
      <c r="LIR20" s="89"/>
      <c r="LIS20" s="89"/>
      <c r="LIT20" s="89"/>
      <c r="LIU20" s="89"/>
      <c r="LIV20" s="90"/>
      <c r="LIW20" s="88"/>
      <c r="LIX20" s="59"/>
      <c r="LIY20" s="60"/>
      <c r="LIZ20" s="60"/>
      <c r="LJA20" s="60"/>
      <c r="LJB20" s="61"/>
      <c r="LJC20" s="62"/>
      <c r="LJD20" s="62"/>
      <c r="LJE20" s="63"/>
      <c r="LJF20" s="89"/>
      <c r="LJG20" s="89"/>
      <c r="LJH20" s="89"/>
      <c r="LJI20" s="89"/>
      <c r="LJJ20" s="89"/>
      <c r="LJK20" s="89"/>
      <c r="LJL20" s="90"/>
      <c r="LJM20" s="88"/>
      <c r="LJN20" s="59"/>
      <c r="LJO20" s="60"/>
      <c r="LJP20" s="60"/>
      <c r="LJQ20" s="60"/>
      <c r="LJR20" s="61"/>
      <c r="LJS20" s="62"/>
      <c r="LJT20" s="62"/>
      <c r="LJU20" s="63"/>
      <c r="LJV20" s="89"/>
      <c r="LJW20" s="89"/>
      <c r="LJX20" s="89"/>
      <c r="LJY20" s="89"/>
      <c r="LJZ20" s="89"/>
      <c r="LKA20" s="89"/>
      <c r="LKB20" s="90"/>
      <c r="LKC20" s="88"/>
      <c r="LKD20" s="59"/>
      <c r="LKE20" s="60"/>
      <c r="LKF20" s="60"/>
      <c r="LKG20" s="60"/>
      <c r="LKH20" s="61"/>
      <c r="LKI20" s="62"/>
      <c r="LKJ20" s="62"/>
      <c r="LKK20" s="63"/>
      <c r="LKL20" s="89"/>
      <c r="LKM20" s="89"/>
      <c r="LKN20" s="89"/>
      <c r="LKO20" s="89"/>
      <c r="LKP20" s="89"/>
      <c r="LKQ20" s="89"/>
      <c r="LKR20" s="90"/>
      <c r="LKS20" s="88"/>
      <c r="LKT20" s="59"/>
      <c r="LKU20" s="60"/>
      <c r="LKV20" s="60"/>
      <c r="LKW20" s="60"/>
      <c r="LKX20" s="61"/>
      <c r="LKY20" s="62"/>
      <c r="LKZ20" s="62"/>
      <c r="LLA20" s="63"/>
      <c r="LLB20" s="89"/>
      <c r="LLC20" s="89"/>
      <c r="LLD20" s="89"/>
      <c r="LLE20" s="89"/>
      <c r="LLF20" s="89"/>
      <c r="LLG20" s="89"/>
      <c r="LLH20" s="90"/>
      <c r="LLI20" s="88"/>
      <c r="LLJ20" s="59"/>
      <c r="LLK20" s="60"/>
      <c r="LLL20" s="60"/>
      <c r="LLM20" s="60"/>
      <c r="LLN20" s="61"/>
      <c r="LLO20" s="62"/>
      <c r="LLP20" s="62"/>
      <c r="LLQ20" s="63"/>
      <c r="LLR20" s="89"/>
      <c r="LLS20" s="89"/>
      <c r="LLT20" s="89"/>
      <c r="LLU20" s="89"/>
      <c r="LLV20" s="89"/>
      <c r="LLW20" s="89"/>
      <c r="LLX20" s="90"/>
      <c r="LLY20" s="88"/>
      <c r="LLZ20" s="59"/>
      <c r="LMA20" s="60"/>
      <c r="LMB20" s="60"/>
      <c r="LMC20" s="60"/>
      <c r="LMD20" s="61"/>
      <c r="LME20" s="62"/>
      <c r="LMF20" s="62"/>
      <c r="LMG20" s="63"/>
      <c r="LMH20" s="89"/>
      <c r="LMI20" s="89"/>
      <c r="LMJ20" s="89"/>
      <c r="LMK20" s="89"/>
      <c r="LML20" s="89"/>
      <c r="LMM20" s="89"/>
      <c r="LMN20" s="90"/>
      <c r="LMO20" s="88"/>
      <c r="LMP20" s="59"/>
      <c r="LMQ20" s="60"/>
      <c r="LMR20" s="60"/>
      <c r="LMS20" s="60"/>
      <c r="LMT20" s="61"/>
      <c r="LMU20" s="62"/>
      <c r="LMV20" s="62"/>
      <c r="LMW20" s="63"/>
      <c r="LMX20" s="89"/>
      <c r="LMY20" s="89"/>
      <c r="LMZ20" s="89"/>
      <c r="LNA20" s="89"/>
      <c r="LNB20" s="89"/>
      <c r="LNC20" s="89"/>
      <c r="LND20" s="90"/>
      <c r="LNE20" s="88"/>
      <c r="LNF20" s="59"/>
      <c r="LNG20" s="60"/>
      <c r="LNH20" s="60"/>
      <c r="LNI20" s="60"/>
      <c r="LNJ20" s="61"/>
      <c r="LNK20" s="62"/>
      <c r="LNL20" s="62"/>
      <c r="LNM20" s="63"/>
      <c r="LNN20" s="89"/>
      <c r="LNO20" s="89"/>
      <c r="LNP20" s="89"/>
      <c r="LNQ20" s="89"/>
      <c r="LNR20" s="89"/>
      <c r="LNS20" s="89"/>
      <c r="LNT20" s="90"/>
      <c r="LNU20" s="88"/>
      <c r="LNV20" s="59"/>
      <c r="LNW20" s="60"/>
      <c r="LNX20" s="60"/>
      <c r="LNY20" s="60"/>
      <c r="LNZ20" s="61"/>
      <c r="LOA20" s="62"/>
      <c r="LOB20" s="62"/>
      <c r="LOC20" s="63"/>
      <c r="LOD20" s="89"/>
      <c r="LOE20" s="89"/>
      <c r="LOF20" s="89"/>
      <c r="LOG20" s="89"/>
      <c r="LOH20" s="89"/>
      <c r="LOI20" s="89"/>
      <c r="LOJ20" s="90"/>
      <c r="LOK20" s="88"/>
      <c r="LOL20" s="59"/>
      <c r="LOM20" s="60"/>
      <c r="LON20" s="60"/>
      <c r="LOO20" s="60"/>
      <c r="LOP20" s="61"/>
      <c r="LOQ20" s="62"/>
      <c r="LOR20" s="62"/>
      <c r="LOS20" s="63"/>
      <c r="LOT20" s="89"/>
      <c r="LOU20" s="89"/>
      <c r="LOV20" s="89"/>
      <c r="LOW20" s="89"/>
      <c r="LOX20" s="89"/>
      <c r="LOY20" s="89"/>
      <c r="LOZ20" s="90"/>
      <c r="LPA20" s="88"/>
      <c r="LPB20" s="59"/>
      <c r="LPC20" s="60"/>
      <c r="LPD20" s="60"/>
      <c r="LPE20" s="60"/>
      <c r="LPF20" s="61"/>
      <c r="LPG20" s="62"/>
      <c r="LPH20" s="62"/>
      <c r="LPI20" s="63"/>
      <c r="LPJ20" s="89"/>
      <c r="LPK20" s="89"/>
      <c r="LPL20" s="89"/>
      <c r="LPM20" s="89"/>
      <c r="LPN20" s="89"/>
      <c r="LPO20" s="89"/>
      <c r="LPP20" s="90"/>
      <c r="LPQ20" s="88"/>
      <c r="LPR20" s="59"/>
      <c r="LPS20" s="60"/>
      <c r="LPT20" s="60"/>
      <c r="LPU20" s="60"/>
      <c r="LPV20" s="61"/>
      <c r="LPW20" s="62"/>
      <c r="LPX20" s="62"/>
      <c r="LPY20" s="63"/>
      <c r="LPZ20" s="89"/>
      <c r="LQA20" s="89"/>
      <c r="LQB20" s="89"/>
      <c r="LQC20" s="89"/>
      <c r="LQD20" s="89"/>
      <c r="LQE20" s="89"/>
      <c r="LQF20" s="90"/>
      <c r="LQG20" s="88"/>
      <c r="LQH20" s="59"/>
      <c r="LQI20" s="60"/>
      <c r="LQJ20" s="60"/>
      <c r="LQK20" s="60"/>
      <c r="LQL20" s="61"/>
      <c r="LQM20" s="62"/>
      <c r="LQN20" s="62"/>
      <c r="LQO20" s="63"/>
      <c r="LQP20" s="89"/>
      <c r="LQQ20" s="89"/>
      <c r="LQR20" s="89"/>
      <c r="LQS20" s="89"/>
      <c r="LQT20" s="89"/>
      <c r="LQU20" s="89"/>
      <c r="LQV20" s="90"/>
      <c r="LQW20" s="88"/>
      <c r="LQX20" s="59"/>
      <c r="LQY20" s="60"/>
      <c r="LQZ20" s="60"/>
      <c r="LRA20" s="60"/>
      <c r="LRB20" s="61"/>
      <c r="LRC20" s="62"/>
      <c r="LRD20" s="62"/>
      <c r="LRE20" s="63"/>
      <c r="LRF20" s="89"/>
      <c r="LRG20" s="89"/>
      <c r="LRH20" s="89"/>
      <c r="LRI20" s="89"/>
      <c r="LRJ20" s="89"/>
      <c r="LRK20" s="89"/>
      <c r="LRL20" s="90"/>
      <c r="LRM20" s="88"/>
      <c r="LRN20" s="59"/>
      <c r="LRO20" s="60"/>
      <c r="LRP20" s="60"/>
      <c r="LRQ20" s="60"/>
      <c r="LRR20" s="61"/>
      <c r="LRS20" s="62"/>
      <c r="LRT20" s="62"/>
      <c r="LRU20" s="63"/>
      <c r="LRV20" s="89"/>
      <c r="LRW20" s="89"/>
      <c r="LRX20" s="89"/>
      <c r="LRY20" s="89"/>
      <c r="LRZ20" s="89"/>
      <c r="LSA20" s="89"/>
      <c r="LSB20" s="90"/>
      <c r="LSC20" s="88"/>
      <c r="LSD20" s="59"/>
      <c r="LSE20" s="60"/>
      <c r="LSF20" s="60"/>
      <c r="LSG20" s="60"/>
      <c r="LSH20" s="61"/>
      <c r="LSI20" s="62"/>
      <c r="LSJ20" s="62"/>
      <c r="LSK20" s="63"/>
      <c r="LSL20" s="89"/>
      <c r="LSM20" s="89"/>
      <c r="LSN20" s="89"/>
      <c r="LSO20" s="89"/>
      <c r="LSP20" s="89"/>
      <c r="LSQ20" s="89"/>
      <c r="LSR20" s="90"/>
      <c r="LSS20" s="88"/>
      <c r="LST20" s="59"/>
      <c r="LSU20" s="60"/>
      <c r="LSV20" s="60"/>
      <c r="LSW20" s="60"/>
      <c r="LSX20" s="61"/>
      <c r="LSY20" s="62"/>
      <c r="LSZ20" s="62"/>
      <c r="LTA20" s="63"/>
      <c r="LTB20" s="89"/>
      <c r="LTC20" s="89"/>
      <c r="LTD20" s="89"/>
      <c r="LTE20" s="89"/>
      <c r="LTF20" s="89"/>
      <c r="LTG20" s="89"/>
      <c r="LTH20" s="90"/>
      <c r="LTI20" s="88"/>
      <c r="LTJ20" s="59"/>
      <c r="LTK20" s="60"/>
      <c r="LTL20" s="60"/>
      <c r="LTM20" s="60"/>
      <c r="LTN20" s="61"/>
      <c r="LTO20" s="62"/>
      <c r="LTP20" s="62"/>
      <c r="LTQ20" s="63"/>
      <c r="LTR20" s="89"/>
      <c r="LTS20" s="89"/>
      <c r="LTT20" s="89"/>
      <c r="LTU20" s="89"/>
      <c r="LTV20" s="89"/>
      <c r="LTW20" s="89"/>
      <c r="LTX20" s="90"/>
      <c r="LTY20" s="88"/>
      <c r="LTZ20" s="59"/>
      <c r="LUA20" s="60"/>
      <c r="LUB20" s="60"/>
      <c r="LUC20" s="60"/>
      <c r="LUD20" s="61"/>
      <c r="LUE20" s="62"/>
      <c r="LUF20" s="62"/>
      <c r="LUG20" s="63"/>
      <c r="LUH20" s="89"/>
      <c r="LUI20" s="89"/>
      <c r="LUJ20" s="89"/>
      <c r="LUK20" s="89"/>
      <c r="LUL20" s="89"/>
      <c r="LUM20" s="89"/>
      <c r="LUN20" s="90"/>
      <c r="LUO20" s="88"/>
      <c r="LUP20" s="59"/>
      <c r="LUQ20" s="60"/>
      <c r="LUR20" s="60"/>
      <c r="LUS20" s="60"/>
      <c r="LUT20" s="61"/>
      <c r="LUU20" s="62"/>
      <c r="LUV20" s="62"/>
      <c r="LUW20" s="63"/>
      <c r="LUX20" s="89"/>
      <c r="LUY20" s="89"/>
      <c r="LUZ20" s="89"/>
      <c r="LVA20" s="89"/>
      <c r="LVB20" s="89"/>
      <c r="LVC20" s="89"/>
      <c r="LVD20" s="90"/>
      <c r="LVE20" s="88"/>
      <c r="LVF20" s="59"/>
      <c r="LVG20" s="60"/>
      <c r="LVH20" s="60"/>
      <c r="LVI20" s="60"/>
      <c r="LVJ20" s="61"/>
      <c r="LVK20" s="62"/>
      <c r="LVL20" s="62"/>
      <c r="LVM20" s="63"/>
      <c r="LVN20" s="89"/>
      <c r="LVO20" s="89"/>
      <c r="LVP20" s="89"/>
      <c r="LVQ20" s="89"/>
      <c r="LVR20" s="89"/>
      <c r="LVS20" s="89"/>
      <c r="LVT20" s="90"/>
      <c r="LVU20" s="88"/>
      <c r="LVV20" s="59"/>
      <c r="LVW20" s="60"/>
      <c r="LVX20" s="60"/>
      <c r="LVY20" s="60"/>
      <c r="LVZ20" s="61"/>
      <c r="LWA20" s="62"/>
      <c r="LWB20" s="62"/>
      <c r="LWC20" s="63"/>
      <c r="LWD20" s="89"/>
      <c r="LWE20" s="89"/>
      <c r="LWF20" s="89"/>
      <c r="LWG20" s="89"/>
      <c r="LWH20" s="89"/>
      <c r="LWI20" s="89"/>
      <c r="LWJ20" s="90"/>
      <c r="LWK20" s="88"/>
      <c r="LWL20" s="59"/>
      <c r="LWM20" s="60"/>
      <c r="LWN20" s="60"/>
      <c r="LWO20" s="60"/>
      <c r="LWP20" s="61"/>
      <c r="LWQ20" s="62"/>
      <c r="LWR20" s="62"/>
      <c r="LWS20" s="63"/>
      <c r="LWT20" s="89"/>
      <c r="LWU20" s="89"/>
      <c r="LWV20" s="89"/>
      <c r="LWW20" s="89"/>
      <c r="LWX20" s="89"/>
      <c r="LWY20" s="89"/>
      <c r="LWZ20" s="90"/>
      <c r="LXA20" s="88"/>
      <c r="LXB20" s="59"/>
      <c r="LXC20" s="60"/>
      <c r="LXD20" s="60"/>
      <c r="LXE20" s="60"/>
      <c r="LXF20" s="61"/>
      <c r="LXG20" s="62"/>
      <c r="LXH20" s="62"/>
      <c r="LXI20" s="63"/>
      <c r="LXJ20" s="89"/>
      <c r="LXK20" s="89"/>
      <c r="LXL20" s="89"/>
      <c r="LXM20" s="89"/>
      <c r="LXN20" s="89"/>
      <c r="LXO20" s="89"/>
      <c r="LXP20" s="90"/>
      <c r="LXQ20" s="88"/>
      <c r="LXR20" s="59"/>
      <c r="LXS20" s="60"/>
      <c r="LXT20" s="60"/>
      <c r="LXU20" s="60"/>
      <c r="LXV20" s="61"/>
      <c r="LXW20" s="62"/>
      <c r="LXX20" s="62"/>
      <c r="LXY20" s="63"/>
      <c r="LXZ20" s="89"/>
      <c r="LYA20" s="89"/>
      <c r="LYB20" s="89"/>
      <c r="LYC20" s="89"/>
      <c r="LYD20" s="89"/>
      <c r="LYE20" s="89"/>
      <c r="LYF20" s="90"/>
      <c r="LYG20" s="88"/>
      <c r="LYH20" s="59"/>
      <c r="LYI20" s="60"/>
      <c r="LYJ20" s="60"/>
      <c r="LYK20" s="60"/>
      <c r="LYL20" s="61"/>
      <c r="LYM20" s="62"/>
      <c r="LYN20" s="62"/>
      <c r="LYO20" s="63"/>
      <c r="LYP20" s="89"/>
      <c r="LYQ20" s="89"/>
      <c r="LYR20" s="89"/>
      <c r="LYS20" s="89"/>
      <c r="LYT20" s="89"/>
      <c r="LYU20" s="89"/>
      <c r="LYV20" s="90"/>
      <c r="LYW20" s="88"/>
      <c r="LYX20" s="59"/>
      <c r="LYY20" s="60"/>
      <c r="LYZ20" s="60"/>
      <c r="LZA20" s="60"/>
      <c r="LZB20" s="61"/>
      <c r="LZC20" s="62"/>
      <c r="LZD20" s="62"/>
      <c r="LZE20" s="63"/>
      <c r="LZF20" s="89"/>
      <c r="LZG20" s="89"/>
      <c r="LZH20" s="89"/>
      <c r="LZI20" s="89"/>
      <c r="LZJ20" s="89"/>
      <c r="LZK20" s="89"/>
      <c r="LZL20" s="90"/>
      <c r="LZM20" s="88"/>
      <c r="LZN20" s="59"/>
      <c r="LZO20" s="60"/>
      <c r="LZP20" s="60"/>
      <c r="LZQ20" s="60"/>
      <c r="LZR20" s="61"/>
      <c r="LZS20" s="62"/>
      <c r="LZT20" s="62"/>
      <c r="LZU20" s="63"/>
      <c r="LZV20" s="89"/>
      <c r="LZW20" s="89"/>
      <c r="LZX20" s="89"/>
      <c r="LZY20" s="89"/>
      <c r="LZZ20" s="89"/>
      <c r="MAA20" s="89"/>
      <c r="MAB20" s="90"/>
      <c r="MAC20" s="88"/>
      <c r="MAD20" s="59"/>
      <c r="MAE20" s="60"/>
      <c r="MAF20" s="60"/>
      <c r="MAG20" s="60"/>
      <c r="MAH20" s="61"/>
      <c r="MAI20" s="62"/>
      <c r="MAJ20" s="62"/>
      <c r="MAK20" s="63"/>
      <c r="MAL20" s="89"/>
      <c r="MAM20" s="89"/>
      <c r="MAN20" s="89"/>
      <c r="MAO20" s="89"/>
      <c r="MAP20" s="89"/>
      <c r="MAQ20" s="89"/>
      <c r="MAR20" s="90"/>
      <c r="MAS20" s="88"/>
      <c r="MAT20" s="59"/>
      <c r="MAU20" s="60"/>
      <c r="MAV20" s="60"/>
      <c r="MAW20" s="60"/>
      <c r="MAX20" s="61"/>
      <c r="MAY20" s="62"/>
      <c r="MAZ20" s="62"/>
      <c r="MBA20" s="63"/>
      <c r="MBB20" s="89"/>
      <c r="MBC20" s="89"/>
      <c r="MBD20" s="89"/>
      <c r="MBE20" s="89"/>
      <c r="MBF20" s="89"/>
      <c r="MBG20" s="89"/>
      <c r="MBH20" s="90"/>
      <c r="MBI20" s="88"/>
      <c r="MBJ20" s="59"/>
      <c r="MBK20" s="60"/>
      <c r="MBL20" s="60"/>
      <c r="MBM20" s="60"/>
      <c r="MBN20" s="61"/>
      <c r="MBO20" s="62"/>
      <c r="MBP20" s="62"/>
      <c r="MBQ20" s="63"/>
      <c r="MBR20" s="89"/>
      <c r="MBS20" s="89"/>
      <c r="MBT20" s="89"/>
      <c r="MBU20" s="89"/>
      <c r="MBV20" s="89"/>
      <c r="MBW20" s="89"/>
      <c r="MBX20" s="90"/>
      <c r="MBY20" s="88"/>
      <c r="MBZ20" s="59"/>
      <c r="MCA20" s="60"/>
      <c r="MCB20" s="60"/>
      <c r="MCC20" s="60"/>
      <c r="MCD20" s="61"/>
      <c r="MCE20" s="62"/>
      <c r="MCF20" s="62"/>
      <c r="MCG20" s="63"/>
      <c r="MCH20" s="89"/>
      <c r="MCI20" s="89"/>
      <c r="MCJ20" s="89"/>
      <c r="MCK20" s="89"/>
      <c r="MCL20" s="89"/>
      <c r="MCM20" s="89"/>
      <c r="MCN20" s="90"/>
      <c r="MCO20" s="88"/>
      <c r="MCP20" s="59"/>
      <c r="MCQ20" s="60"/>
      <c r="MCR20" s="60"/>
      <c r="MCS20" s="60"/>
      <c r="MCT20" s="61"/>
      <c r="MCU20" s="62"/>
      <c r="MCV20" s="62"/>
      <c r="MCW20" s="63"/>
      <c r="MCX20" s="89"/>
      <c r="MCY20" s="89"/>
      <c r="MCZ20" s="89"/>
      <c r="MDA20" s="89"/>
      <c r="MDB20" s="89"/>
      <c r="MDC20" s="89"/>
      <c r="MDD20" s="90"/>
      <c r="MDE20" s="88"/>
      <c r="MDF20" s="59"/>
      <c r="MDG20" s="60"/>
      <c r="MDH20" s="60"/>
      <c r="MDI20" s="60"/>
      <c r="MDJ20" s="61"/>
      <c r="MDK20" s="62"/>
      <c r="MDL20" s="62"/>
      <c r="MDM20" s="63"/>
      <c r="MDN20" s="89"/>
      <c r="MDO20" s="89"/>
      <c r="MDP20" s="89"/>
      <c r="MDQ20" s="89"/>
      <c r="MDR20" s="89"/>
      <c r="MDS20" s="89"/>
      <c r="MDT20" s="90"/>
      <c r="MDU20" s="88"/>
      <c r="MDV20" s="59"/>
      <c r="MDW20" s="60"/>
      <c r="MDX20" s="60"/>
      <c r="MDY20" s="60"/>
      <c r="MDZ20" s="61"/>
      <c r="MEA20" s="62"/>
      <c r="MEB20" s="62"/>
      <c r="MEC20" s="63"/>
      <c r="MED20" s="89"/>
      <c r="MEE20" s="89"/>
      <c r="MEF20" s="89"/>
      <c r="MEG20" s="89"/>
      <c r="MEH20" s="89"/>
      <c r="MEI20" s="89"/>
      <c r="MEJ20" s="90"/>
      <c r="MEK20" s="88"/>
      <c r="MEL20" s="59"/>
      <c r="MEM20" s="60"/>
      <c r="MEN20" s="60"/>
      <c r="MEO20" s="60"/>
      <c r="MEP20" s="61"/>
      <c r="MEQ20" s="62"/>
      <c r="MER20" s="62"/>
      <c r="MES20" s="63"/>
      <c r="MET20" s="89"/>
      <c r="MEU20" s="89"/>
      <c r="MEV20" s="89"/>
      <c r="MEW20" s="89"/>
      <c r="MEX20" s="89"/>
      <c r="MEY20" s="89"/>
      <c r="MEZ20" s="90"/>
      <c r="MFA20" s="88"/>
      <c r="MFB20" s="59"/>
      <c r="MFC20" s="60"/>
      <c r="MFD20" s="60"/>
      <c r="MFE20" s="60"/>
      <c r="MFF20" s="61"/>
      <c r="MFG20" s="62"/>
      <c r="MFH20" s="62"/>
      <c r="MFI20" s="63"/>
      <c r="MFJ20" s="89"/>
      <c r="MFK20" s="89"/>
      <c r="MFL20" s="89"/>
      <c r="MFM20" s="89"/>
      <c r="MFN20" s="89"/>
      <c r="MFO20" s="89"/>
      <c r="MFP20" s="90"/>
      <c r="MFQ20" s="88"/>
      <c r="MFR20" s="59"/>
      <c r="MFS20" s="60"/>
      <c r="MFT20" s="60"/>
      <c r="MFU20" s="60"/>
      <c r="MFV20" s="61"/>
      <c r="MFW20" s="62"/>
      <c r="MFX20" s="62"/>
      <c r="MFY20" s="63"/>
      <c r="MFZ20" s="89"/>
      <c r="MGA20" s="89"/>
      <c r="MGB20" s="89"/>
      <c r="MGC20" s="89"/>
      <c r="MGD20" s="89"/>
      <c r="MGE20" s="89"/>
      <c r="MGF20" s="90"/>
      <c r="MGG20" s="88"/>
      <c r="MGH20" s="59"/>
      <c r="MGI20" s="60"/>
      <c r="MGJ20" s="60"/>
      <c r="MGK20" s="60"/>
      <c r="MGL20" s="61"/>
      <c r="MGM20" s="62"/>
      <c r="MGN20" s="62"/>
      <c r="MGO20" s="63"/>
      <c r="MGP20" s="89"/>
      <c r="MGQ20" s="89"/>
      <c r="MGR20" s="89"/>
      <c r="MGS20" s="89"/>
      <c r="MGT20" s="89"/>
      <c r="MGU20" s="89"/>
      <c r="MGV20" s="90"/>
      <c r="MGW20" s="88"/>
      <c r="MGX20" s="59"/>
      <c r="MGY20" s="60"/>
      <c r="MGZ20" s="60"/>
      <c r="MHA20" s="60"/>
      <c r="MHB20" s="61"/>
      <c r="MHC20" s="62"/>
      <c r="MHD20" s="62"/>
      <c r="MHE20" s="63"/>
      <c r="MHF20" s="89"/>
      <c r="MHG20" s="89"/>
      <c r="MHH20" s="89"/>
      <c r="MHI20" s="89"/>
      <c r="MHJ20" s="89"/>
      <c r="MHK20" s="89"/>
      <c r="MHL20" s="90"/>
      <c r="MHM20" s="88"/>
      <c r="MHN20" s="59"/>
      <c r="MHO20" s="60"/>
      <c r="MHP20" s="60"/>
      <c r="MHQ20" s="60"/>
      <c r="MHR20" s="61"/>
      <c r="MHS20" s="62"/>
      <c r="MHT20" s="62"/>
      <c r="MHU20" s="63"/>
      <c r="MHV20" s="89"/>
      <c r="MHW20" s="89"/>
      <c r="MHX20" s="89"/>
      <c r="MHY20" s="89"/>
      <c r="MHZ20" s="89"/>
      <c r="MIA20" s="89"/>
      <c r="MIB20" s="90"/>
      <c r="MIC20" s="88"/>
      <c r="MID20" s="59"/>
      <c r="MIE20" s="60"/>
      <c r="MIF20" s="60"/>
      <c r="MIG20" s="60"/>
      <c r="MIH20" s="61"/>
      <c r="MII20" s="62"/>
      <c r="MIJ20" s="62"/>
      <c r="MIK20" s="63"/>
      <c r="MIL20" s="89"/>
      <c r="MIM20" s="89"/>
      <c r="MIN20" s="89"/>
      <c r="MIO20" s="89"/>
      <c r="MIP20" s="89"/>
      <c r="MIQ20" s="89"/>
      <c r="MIR20" s="90"/>
      <c r="MIS20" s="88"/>
      <c r="MIT20" s="59"/>
      <c r="MIU20" s="60"/>
      <c r="MIV20" s="60"/>
      <c r="MIW20" s="60"/>
      <c r="MIX20" s="61"/>
      <c r="MIY20" s="62"/>
      <c r="MIZ20" s="62"/>
      <c r="MJA20" s="63"/>
      <c r="MJB20" s="89"/>
      <c r="MJC20" s="89"/>
      <c r="MJD20" s="89"/>
      <c r="MJE20" s="89"/>
      <c r="MJF20" s="89"/>
      <c r="MJG20" s="89"/>
      <c r="MJH20" s="90"/>
      <c r="MJI20" s="88"/>
      <c r="MJJ20" s="59"/>
      <c r="MJK20" s="60"/>
      <c r="MJL20" s="60"/>
      <c r="MJM20" s="60"/>
      <c r="MJN20" s="61"/>
      <c r="MJO20" s="62"/>
      <c r="MJP20" s="62"/>
      <c r="MJQ20" s="63"/>
      <c r="MJR20" s="89"/>
      <c r="MJS20" s="89"/>
      <c r="MJT20" s="89"/>
      <c r="MJU20" s="89"/>
      <c r="MJV20" s="89"/>
      <c r="MJW20" s="89"/>
      <c r="MJX20" s="90"/>
      <c r="MJY20" s="88"/>
      <c r="MJZ20" s="59"/>
      <c r="MKA20" s="60"/>
      <c r="MKB20" s="60"/>
      <c r="MKC20" s="60"/>
      <c r="MKD20" s="61"/>
      <c r="MKE20" s="62"/>
      <c r="MKF20" s="62"/>
      <c r="MKG20" s="63"/>
      <c r="MKH20" s="89"/>
      <c r="MKI20" s="89"/>
      <c r="MKJ20" s="89"/>
      <c r="MKK20" s="89"/>
      <c r="MKL20" s="89"/>
      <c r="MKM20" s="89"/>
      <c r="MKN20" s="90"/>
      <c r="MKO20" s="88"/>
      <c r="MKP20" s="59"/>
      <c r="MKQ20" s="60"/>
      <c r="MKR20" s="60"/>
      <c r="MKS20" s="60"/>
      <c r="MKT20" s="61"/>
      <c r="MKU20" s="62"/>
      <c r="MKV20" s="62"/>
      <c r="MKW20" s="63"/>
      <c r="MKX20" s="89"/>
      <c r="MKY20" s="89"/>
      <c r="MKZ20" s="89"/>
      <c r="MLA20" s="89"/>
      <c r="MLB20" s="89"/>
      <c r="MLC20" s="89"/>
      <c r="MLD20" s="90"/>
      <c r="MLE20" s="88"/>
      <c r="MLF20" s="59"/>
      <c r="MLG20" s="60"/>
      <c r="MLH20" s="60"/>
      <c r="MLI20" s="60"/>
      <c r="MLJ20" s="61"/>
      <c r="MLK20" s="62"/>
      <c r="MLL20" s="62"/>
      <c r="MLM20" s="63"/>
      <c r="MLN20" s="89"/>
      <c r="MLO20" s="89"/>
      <c r="MLP20" s="89"/>
      <c r="MLQ20" s="89"/>
      <c r="MLR20" s="89"/>
      <c r="MLS20" s="89"/>
      <c r="MLT20" s="90"/>
      <c r="MLU20" s="88"/>
      <c r="MLV20" s="59"/>
      <c r="MLW20" s="60"/>
      <c r="MLX20" s="60"/>
      <c r="MLY20" s="60"/>
      <c r="MLZ20" s="61"/>
      <c r="MMA20" s="62"/>
      <c r="MMB20" s="62"/>
      <c r="MMC20" s="63"/>
      <c r="MMD20" s="89"/>
      <c r="MME20" s="89"/>
      <c r="MMF20" s="89"/>
      <c r="MMG20" s="89"/>
      <c r="MMH20" s="89"/>
      <c r="MMI20" s="89"/>
      <c r="MMJ20" s="90"/>
      <c r="MMK20" s="88"/>
      <c r="MML20" s="59"/>
      <c r="MMM20" s="60"/>
      <c r="MMN20" s="60"/>
      <c r="MMO20" s="60"/>
      <c r="MMP20" s="61"/>
      <c r="MMQ20" s="62"/>
      <c r="MMR20" s="62"/>
      <c r="MMS20" s="63"/>
      <c r="MMT20" s="89"/>
      <c r="MMU20" s="89"/>
      <c r="MMV20" s="89"/>
      <c r="MMW20" s="89"/>
      <c r="MMX20" s="89"/>
      <c r="MMY20" s="89"/>
      <c r="MMZ20" s="90"/>
      <c r="MNA20" s="88"/>
      <c r="MNB20" s="59"/>
      <c r="MNC20" s="60"/>
      <c r="MND20" s="60"/>
      <c r="MNE20" s="60"/>
      <c r="MNF20" s="61"/>
      <c r="MNG20" s="62"/>
      <c r="MNH20" s="62"/>
      <c r="MNI20" s="63"/>
      <c r="MNJ20" s="89"/>
      <c r="MNK20" s="89"/>
      <c r="MNL20" s="89"/>
      <c r="MNM20" s="89"/>
      <c r="MNN20" s="89"/>
      <c r="MNO20" s="89"/>
      <c r="MNP20" s="90"/>
      <c r="MNQ20" s="88"/>
      <c r="MNR20" s="59"/>
      <c r="MNS20" s="60"/>
      <c r="MNT20" s="60"/>
      <c r="MNU20" s="60"/>
      <c r="MNV20" s="61"/>
      <c r="MNW20" s="62"/>
      <c r="MNX20" s="62"/>
      <c r="MNY20" s="63"/>
      <c r="MNZ20" s="89"/>
      <c r="MOA20" s="89"/>
      <c r="MOB20" s="89"/>
      <c r="MOC20" s="89"/>
      <c r="MOD20" s="89"/>
      <c r="MOE20" s="89"/>
      <c r="MOF20" s="90"/>
      <c r="MOG20" s="88"/>
      <c r="MOH20" s="59"/>
      <c r="MOI20" s="60"/>
      <c r="MOJ20" s="60"/>
      <c r="MOK20" s="60"/>
      <c r="MOL20" s="61"/>
      <c r="MOM20" s="62"/>
      <c r="MON20" s="62"/>
      <c r="MOO20" s="63"/>
      <c r="MOP20" s="89"/>
      <c r="MOQ20" s="89"/>
      <c r="MOR20" s="89"/>
      <c r="MOS20" s="89"/>
      <c r="MOT20" s="89"/>
      <c r="MOU20" s="89"/>
      <c r="MOV20" s="90"/>
      <c r="MOW20" s="88"/>
      <c r="MOX20" s="59"/>
      <c r="MOY20" s="60"/>
      <c r="MOZ20" s="60"/>
      <c r="MPA20" s="60"/>
      <c r="MPB20" s="61"/>
      <c r="MPC20" s="62"/>
      <c r="MPD20" s="62"/>
      <c r="MPE20" s="63"/>
      <c r="MPF20" s="89"/>
      <c r="MPG20" s="89"/>
      <c r="MPH20" s="89"/>
      <c r="MPI20" s="89"/>
      <c r="MPJ20" s="89"/>
      <c r="MPK20" s="89"/>
      <c r="MPL20" s="90"/>
      <c r="MPM20" s="88"/>
      <c r="MPN20" s="59"/>
      <c r="MPO20" s="60"/>
      <c r="MPP20" s="60"/>
      <c r="MPQ20" s="60"/>
      <c r="MPR20" s="61"/>
      <c r="MPS20" s="62"/>
      <c r="MPT20" s="62"/>
      <c r="MPU20" s="63"/>
      <c r="MPV20" s="89"/>
      <c r="MPW20" s="89"/>
      <c r="MPX20" s="89"/>
      <c r="MPY20" s="89"/>
      <c r="MPZ20" s="89"/>
      <c r="MQA20" s="89"/>
      <c r="MQB20" s="90"/>
      <c r="MQC20" s="88"/>
      <c r="MQD20" s="59"/>
      <c r="MQE20" s="60"/>
      <c r="MQF20" s="60"/>
      <c r="MQG20" s="60"/>
      <c r="MQH20" s="61"/>
      <c r="MQI20" s="62"/>
      <c r="MQJ20" s="62"/>
      <c r="MQK20" s="63"/>
      <c r="MQL20" s="89"/>
      <c r="MQM20" s="89"/>
      <c r="MQN20" s="89"/>
      <c r="MQO20" s="89"/>
      <c r="MQP20" s="89"/>
      <c r="MQQ20" s="89"/>
      <c r="MQR20" s="90"/>
      <c r="MQS20" s="88"/>
      <c r="MQT20" s="59"/>
      <c r="MQU20" s="60"/>
      <c r="MQV20" s="60"/>
      <c r="MQW20" s="60"/>
      <c r="MQX20" s="61"/>
      <c r="MQY20" s="62"/>
      <c r="MQZ20" s="62"/>
      <c r="MRA20" s="63"/>
      <c r="MRB20" s="89"/>
      <c r="MRC20" s="89"/>
      <c r="MRD20" s="89"/>
      <c r="MRE20" s="89"/>
      <c r="MRF20" s="89"/>
      <c r="MRG20" s="89"/>
      <c r="MRH20" s="90"/>
      <c r="MRI20" s="88"/>
      <c r="MRJ20" s="59"/>
      <c r="MRK20" s="60"/>
      <c r="MRL20" s="60"/>
      <c r="MRM20" s="60"/>
      <c r="MRN20" s="61"/>
      <c r="MRO20" s="62"/>
      <c r="MRP20" s="62"/>
      <c r="MRQ20" s="63"/>
      <c r="MRR20" s="89"/>
      <c r="MRS20" s="89"/>
      <c r="MRT20" s="89"/>
      <c r="MRU20" s="89"/>
      <c r="MRV20" s="89"/>
      <c r="MRW20" s="89"/>
      <c r="MRX20" s="90"/>
      <c r="MRY20" s="88"/>
      <c r="MRZ20" s="59"/>
      <c r="MSA20" s="60"/>
      <c r="MSB20" s="60"/>
      <c r="MSC20" s="60"/>
      <c r="MSD20" s="61"/>
      <c r="MSE20" s="62"/>
      <c r="MSF20" s="62"/>
      <c r="MSG20" s="63"/>
      <c r="MSH20" s="89"/>
      <c r="MSI20" s="89"/>
      <c r="MSJ20" s="89"/>
      <c r="MSK20" s="89"/>
      <c r="MSL20" s="89"/>
      <c r="MSM20" s="89"/>
      <c r="MSN20" s="90"/>
      <c r="MSO20" s="88"/>
      <c r="MSP20" s="59"/>
      <c r="MSQ20" s="60"/>
      <c r="MSR20" s="60"/>
      <c r="MSS20" s="60"/>
      <c r="MST20" s="61"/>
      <c r="MSU20" s="62"/>
      <c r="MSV20" s="62"/>
      <c r="MSW20" s="63"/>
      <c r="MSX20" s="89"/>
      <c r="MSY20" s="89"/>
      <c r="MSZ20" s="89"/>
      <c r="MTA20" s="89"/>
      <c r="MTB20" s="89"/>
      <c r="MTC20" s="89"/>
      <c r="MTD20" s="90"/>
      <c r="MTE20" s="88"/>
      <c r="MTF20" s="59"/>
      <c r="MTG20" s="60"/>
      <c r="MTH20" s="60"/>
      <c r="MTI20" s="60"/>
      <c r="MTJ20" s="61"/>
      <c r="MTK20" s="62"/>
      <c r="MTL20" s="62"/>
      <c r="MTM20" s="63"/>
      <c r="MTN20" s="89"/>
      <c r="MTO20" s="89"/>
      <c r="MTP20" s="89"/>
      <c r="MTQ20" s="89"/>
      <c r="MTR20" s="89"/>
      <c r="MTS20" s="89"/>
      <c r="MTT20" s="90"/>
      <c r="MTU20" s="88"/>
      <c r="MTV20" s="59"/>
      <c r="MTW20" s="60"/>
      <c r="MTX20" s="60"/>
      <c r="MTY20" s="60"/>
      <c r="MTZ20" s="61"/>
      <c r="MUA20" s="62"/>
      <c r="MUB20" s="62"/>
      <c r="MUC20" s="63"/>
      <c r="MUD20" s="89"/>
      <c r="MUE20" s="89"/>
      <c r="MUF20" s="89"/>
      <c r="MUG20" s="89"/>
      <c r="MUH20" s="89"/>
      <c r="MUI20" s="89"/>
      <c r="MUJ20" s="90"/>
      <c r="MUK20" s="88"/>
      <c r="MUL20" s="59"/>
      <c r="MUM20" s="60"/>
      <c r="MUN20" s="60"/>
      <c r="MUO20" s="60"/>
      <c r="MUP20" s="61"/>
      <c r="MUQ20" s="62"/>
      <c r="MUR20" s="62"/>
      <c r="MUS20" s="63"/>
      <c r="MUT20" s="89"/>
      <c r="MUU20" s="89"/>
      <c r="MUV20" s="89"/>
      <c r="MUW20" s="89"/>
      <c r="MUX20" s="89"/>
      <c r="MUY20" s="89"/>
      <c r="MUZ20" s="90"/>
      <c r="MVA20" s="88"/>
      <c r="MVB20" s="59"/>
      <c r="MVC20" s="60"/>
      <c r="MVD20" s="60"/>
      <c r="MVE20" s="60"/>
      <c r="MVF20" s="61"/>
      <c r="MVG20" s="62"/>
      <c r="MVH20" s="62"/>
      <c r="MVI20" s="63"/>
      <c r="MVJ20" s="89"/>
      <c r="MVK20" s="89"/>
      <c r="MVL20" s="89"/>
      <c r="MVM20" s="89"/>
      <c r="MVN20" s="89"/>
      <c r="MVO20" s="89"/>
      <c r="MVP20" s="90"/>
      <c r="MVQ20" s="88"/>
      <c r="MVR20" s="59"/>
      <c r="MVS20" s="60"/>
      <c r="MVT20" s="60"/>
      <c r="MVU20" s="60"/>
      <c r="MVV20" s="61"/>
      <c r="MVW20" s="62"/>
      <c r="MVX20" s="62"/>
      <c r="MVY20" s="63"/>
      <c r="MVZ20" s="89"/>
      <c r="MWA20" s="89"/>
      <c r="MWB20" s="89"/>
      <c r="MWC20" s="89"/>
      <c r="MWD20" s="89"/>
      <c r="MWE20" s="89"/>
      <c r="MWF20" s="90"/>
      <c r="MWG20" s="88"/>
      <c r="MWH20" s="59"/>
      <c r="MWI20" s="60"/>
      <c r="MWJ20" s="60"/>
      <c r="MWK20" s="60"/>
      <c r="MWL20" s="61"/>
      <c r="MWM20" s="62"/>
      <c r="MWN20" s="62"/>
      <c r="MWO20" s="63"/>
      <c r="MWP20" s="89"/>
      <c r="MWQ20" s="89"/>
      <c r="MWR20" s="89"/>
      <c r="MWS20" s="89"/>
      <c r="MWT20" s="89"/>
      <c r="MWU20" s="89"/>
      <c r="MWV20" s="90"/>
      <c r="MWW20" s="88"/>
      <c r="MWX20" s="59"/>
      <c r="MWY20" s="60"/>
      <c r="MWZ20" s="60"/>
      <c r="MXA20" s="60"/>
      <c r="MXB20" s="61"/>
      <c r="MXC20" s="62"/>
      <c r="MXD20" s="62"/>
      <c r="MXE20" s="63"/>
      <c r="MXF20" s="89"/>
      <c r="MXG20" s="89"/>
      <c r="MXH20" s="89"/>
      <c r="MXI20" s="89"/>
      <c r="MXJ20" s="89"/>
      <c r="MXK20" s="89"/>
      <c r="MXL20" s="90"/>
      <c r="MXM20" s="88"/>
      <c r="MXN20" s="59"/>
      <c r="MXO20" s="60"/>
      <c r="MXP20" s="60"/>
      <c r="MXQ20" s="60"/>
      <c r="MXR20" s="61"/>
      <c r="MXS20" s="62"/>
      <c r="MXT20" s="62"/>
      <c r="MXU20" s="63"/>
      <c r="MXV20" s="89"/>
      <c r="MXW20" s="89"/>
      <c r="MXX20" s="89"/>
      <c r="MXY20" s="89"/>
      <c r="MXZ20" s="89"/>
      <c r="MYA20" s="89"/>
      <c r="MYB20" s="90"/>
      <c r="MYC20" s="88"/>
      <c r="MYD20" s="59"/>
      <c r="MYE20" s="60"/>
      <c r="MYF20" s="60"/>
      <c r="MYG20" s="60"/>
      <c r="MYH20" s="61"/>
      <c r="MYI20" s="62"/>
      <c r="MYJ20" s="62"/>
      <c r="MYK20" s="63"/>
      <c r="MYL20" s="89"/>
      <c r="MYM20" s="89"/>
      <c r="MYN20" s="89"/>
      <c r="MYO20" s="89"/>
      <c r="MYP20" s="89"/>
      <c r="MYQ20" s="89"/>
      <c r="MYR20" s="90"/>
      <c r="MYS20" s="88"/>
      <c r="MYT20" s="59"/>
      <c r="MYU20" s="60"/>
      <c r="MYV20" s="60"/>
      <c r="MYW20" s="60"/>
      <c r="MYX20" s="61"/>
      <c r="MYY20" s="62"/>
      <c r="MYZ20" s="62"/>
      <c r="MZA20" s="63"/>
      <c r="MZB20" s="89"/>
      <c r="MZC20" s="89"/>
      <c r="MZD20" s="89"/>
      <c r="MZE20" s="89"/>
      <c r="MZF20" s="89"/>
      <c r="MZG20" s="89"/>
      <c r="MZH20" s="90"/>
      <c r="MZI20" s="88"/>
      <c r="MZJ20" s="59"/>
      <c r="MZK20" s="60"/>
      <c r="MZL20" s="60"/>
      <c r="MZM20" s="60"/>
      <c r="MZN20" s="61"/>
      <c r="MZO20" s="62"/>
      <c r="MZP20" s="62"/>
      <c r="MZQ20" s="63"/>
      <c r="MZR20" s="89"/>
      <c r="MZS20" s="89"/>
      <c r="MZT20" s="89"/>
      <c r="MZU20" s="89"/>
      <c r="MZV20" s="89"/>
      <c r="MZW20" s="89"/>
      <c r="MZX20" s="90"/>
      <c r="MZY20" s="88"/>
      <c r="MZZ20" s="59"/>
      <c r="NAA20" s="60"/>
      <c r="NAB20" s="60"/>
      <c r="NAC20" s="60"/>
      <c r="NAD20" s="61"/>
      <c r="NAE20" s="62"/>
      <c r="NAF20" s="62"/>
      <c r="NAG20" s="63"/>
      <c r="NAH20" s="89"/>
      <c r="NAI20" s="89"/>
      <c r="NAJ20" s="89"/>
      <c r="NAK20" s="89"/>
      <c r="NAL20" s="89"/>
      <c r="NAM20" s="89"/>
      <c r="NAN20" s="90"/>
      <c r="NAO20" s="88"/>
      <c r="NAP20" s="59"/>
      <c r="NAQ20" s="60"/>
      <c r="NAR20" s="60"/>
      <c r="NAS20" s="60"/>
      <c r="NAT20" s="61"/>
      <c r="NAU20" s="62"/>
      <c r="NAV20" s="62"/>
      <c r="NAW20" s="63"/>
      <c r="NAX20" s="89"/>
      <c r="NAY20" s="89"/>
      <c r="NAZ20" s="89"/>
      <c r="NBA20" s="89"/>
      <c r="NBB20" s="89"/>
      <c r="NBC20" s="89"/>
      <c r="NBD20" s="90"/>
      <c r="NBE20" s="88"/>
      <c r="NBF20" s="59"/>
      <c r="NBG20" s="60"/>
      <c r="NBH20" s="60"/>
      <c r="NBI20" s="60"/>
      <c r="NBJ20" s="61"/>
      <c r="NBK20" s="62"/>
      <c r="NBL20" s="62"/>
      <c r="NBM20" s="63"/>
      <c r="NBN20" s="89"/>
      <c r="NBO20" s="89"/>
      <c r="NBP20" s="89"/>
      <c r="NBQ20" s="89"/>
      <c r="NBR20" s="89"/>
      <c r="NBS20" s="89"/>
      <c r="NBT20" s="90"/>
      <c r="NBU20" s="88"/>
      <c r="NBV20" s="59"/>
      <c r="NBW20" s="60"/>
      <c r="NBX20" s="60"/>
      <c r="NBY20" s="60"/>
      <c r="NBZ20" s="61"/>
      <c r="NCA20" s="62"/>
      <c r="NCB20" s="62"/>
      <c r="NCC20" s="63"/>
      <c r="NCD20" s="89"/>
      <c r="NCE20" s="89"/>
      <c r="NCF20" s="89"/>
      <c r="NCG20" s="89"/>
      <c r="NCH20" s="89"/>
      <c r="NCI20" s="89"/>
      <c r="NCJ20" s="90"/>
      <c r="NCK20" s="88"/>
      <c r="NCL20" s="59"/>
      <c r="NCM20" s="60"/>
      <c r="NCN20" s="60"/>
      <c r="NCO20" s="60"/>
      <c r="NCP20" s="61"/>
      <c r="NCQ20" s="62"/>
      <c r="NCR20" s="62"/>
      <c r="NCS20" s="63"/>
      <c r="NCT20" s="89"/>
      <c r="NCU20" s="89"/>
      <c r="NCV20" s="89"/>
      <c r="NCW20" s="89"/>
      <c r="NCX20" s="89"/>
      <c r="NCY20" s="89"/>
      <c r="NCZ20" s="90"/>
      <c r="NDA20" s="88"/>
      <c r="NDB20" s="59"/>
      <c r="NDC20" s="60"/>
      <c r="NDD20" s="60"/>
      <c r="NDE20" s="60"/>
      <c r="NDF20" s="61"/>
      <c r="NDG20" s="62"/>
      <c r="NDH20" s="62"/>
      <c r="NDI20" s="63"/>
      <c r="NDJ20" s="89"/>
      <c r="NDK20" s="89"/>
      <c r="NDL20" s="89"/>
      <c r="NDM20" s="89"/>
      <c r="NDN20" s="89"/>
      <c r="NDO20" s="89"/>
      <c r="NDP20" s="90"/>
      <c r="NDQ20" s="88"/>
      <c r="NDR20" s="59"/>
      <c r="NDS20" s="60"/>
      <c r="NDT20" s="60"/>
      <c r="NDU20" s="60"/>
      <c r="NDV20" s="61"/>
      <c r="NDW20" s="62"/>
      <c r="NDX20" s="62"/>
      <c r="NDY20" s="63"/>
      <c r="NDZ20" s="89"/>
      <c r="NEA20" s="89"/>
      <c r="NEB20" s="89"/>
      <c r="NEC20" s="89"/>
      <c r="NED20" s="89"/>
      <c r="NEE20" s="89"/>
      <c r="NEF20" s="90"/>
      <c r="NEG20" s="88"/>
      <c r="NEH20" s="59"/>
      <c r="NEI20" s="60"/>
      <c r="NEJ20" s="60"/>
      <c r="NEK20" s="60"/>
      <c r="NEL20" s="61"/>
      <c r="NEM20" s="62"/>
      <c r="NEN20" s="62"/>
      <c r="NEO20" s="63"/>
      <c r="NEP20" s="89"/>
      <c r="NEQ20" s="89"/>
      <c r="NER20" s="89"/>
      <c r="NES20" s="89"/>
      <c r="NET20" s="89"/>
      <c r="NEU20" s="89"/>
      <c r="NEV20" s="90"/>
      <c r="NEW20" s="88"/>
      <c r="NEX20" s="59"/>
      <c r="NEY20" s="60"/>
      <c r="NEZ20" s="60"/>
      <c r="NFA20" s="60"/>
      <c r="NFB20" s="61"/>
      <c r="NFC20" s="62"/>
      <c r="NFD20" s="62"/>
      <c r="NFE20" s="63"/>
      <c r="NFF20" s="89"/>
      <c r="NFG20" s="89"/>
      <c r="NFH20" s="89"/>
      <c r="NFI20" s="89"/>
      <c r="NFJ20" s="89"/>
      <c r="NFK20" s="89"/>
      <c r="NFL20" s="90"/>
      <c r="NFM20" s="88"/>
      <c r="NFN20" s="59"/>
      <c r="NFO20" s="60"/>
      <c r="NFP20" s="60"/>
      <c r="NFQ20" s="60"/>
      <c r="NFR20" s="61"/>
      <c r="NFS20" s="62"/>
      <c r="NFT20" s="62"/>
      <c r="NFU20" s="63"/>
      <c r="NFV20" s="89"/>
      <c r="NFW20" s="89"/>
      <c r="NFX20" s="89"/>
      <c r="NFY20" s="89"/>
      <c r="NFZ20" s="89"/>
      <c r="NGA20" s="89"/>
      <c r="NGB20" s="90"/>
      <c r="NGC20" s="88"/>
      <c r="NGD20" s="59"/>
      <c r="NGE20" s="60"/>
      <c r="NGF20" s="60"/>
      <c r="NGG20" s="60"/>
      <c r="NGH20" s="61"/>
      <c r="NGI20" s="62"/>
      <c r="NGJ20" s="62"/>
      <c r="NGK20" s="63"/>
      <c r="NGL20" s="89"/>
      <c r="NGM20" s="89"/>
      <c r="NGN20" s="89"/>
      <c r="NGO20" s="89"/>
      <c r="NGP20" s="89"/>
      <c r="NGQ20" s="89"/>
      <c r="NGR20" s="90"/>
      <c r="NGS20" s="88"/>
      <c r="NGT20" s="59"/>
      <c r="NGU20" s="60"/>
      <c r="NGV20" s="60"/>
      <c r="NGW20" s="60"/>
      <c r="NGX20" s="61"/>
      <c r="NGY20" s="62"/>
      <c r="NGZ20" s="62"/>
      <c r="NHA20" s="63"/>
      <c r="NHB20" s="89"/>
      <c r="NHC20" s="89"/>
      <c r="NHD20" s="89"/>
      <c r="NHE20" s="89"/>
      <c r="NHF20" s="89"/>
      <c r="NHG20" s="89"/>
      <c r="NHH20" s="90"/>
      <c r="NHI20" s="88"/>
      <c r="NHJ20" s="59"/>
      <c r="NHK20" s="60"/>
      <c r="NHL20" s="60"/>
      <c r="NHM20" s="60"/>
      <c r="NHN20" s="61"/>
      <c r="NHO20" s="62"/>
      <c r="NHP20" s="62"/>
      <c r="NHQ20" s="63"/>
      <c r="NHR20" s="89"/>
      <c r="NHS20" s="89"/>
      <c r="NHT20" s="89"/>
      <c r="NHU20" s="89"/>
      <c r="NHV20" s="89"/>
      <c r="NHW20" s="89"/>
      <c r="NHX20" s="90"/>
      <c r="NHY20" s="88"/>
      <c r="NHZ20" s="59"/>
      <c r="NIA20" s="60"/>
      <c r="NIB20" s="60"/>
      <c r="NIC20" s="60"/>
      <c r="NID20" s="61"/>
      <c r="NIE20" s="62"/>
      <c r="NIF20" s="62"/>
      <c r="NIG20" s="63"/>
      <c r="NIH20" s="89"/>
      <c r="NII20" s="89"/>
      <c r="NIJ20" s="89"/>
      <c r="NIK20" s="89"/>
      <c r="NIL20" s="89"/>
      <c r="NIM20" s="89"/>
      <c r="NIN20" s="90"/>
      <c r="NIO20" s="88"/>
      <c r="NIP20" s="59"/>
      <c r="NIQ20" s="60"/>
      <c r="NIR20" s="60"/>
      <c r="NIS20" s="60"/>
      <c r="NIT20" s="61"/>
      <c r="NIU20" s="62"/>
      <c r="NIV20" s="62"/>
      <c r="NIW20" s="63"/>
      <c r="NIX20" s="89"/>
      <c r="NIY20" s="89"/>
      <c r="NIZ20" s="89"/>
      <c r="NJA20" s="89"/>
      <c r="NJB20" s="89"/>
      <c r="NJC20" s="89"/>
      <c r="NJD20" s="90"/>
      <c r="NJE20" s="88"/>
      <c r="NJF20" s="59"/>
      <c r="NJG20" s="60"/>
      <c r="NJH20" s="60"/>
      <c r="NJI20" s="60"/>
      <c r="NJJ20" s="61"/>
      <c r="NJK20" s="62"/>
      <c r="NJL20" s="62"/>
      <c r="NJM20" s="63"/>
      <c r="NJN20" s="89"/>
      <c r="NJO20" s="89"/>
      <c r="NJP20" s="89"/>
      <c r="NJQ20" s="89"/>
      <c r="NJR20" s="89"/>
      <c r="NJS20" s="89"/>
      <c r="NJT20" s="90"/>
      <c r="NJU20" s="88"/>
      <c r="NJV20" s="59"/>
      <c r="NJW20" s="60"/>
      <c r="NJX20" s="60"/>
      <c r="NJY20" s="60"/>
      <c r="NJZ20" s="61"/>
      <c r="NKA20" s="62"/>
      <c r="NKB20" s="62"/>
      <c r="NKC20" s="63"/>
      <c r="NKD20" s="89"/>
      <c r="NKE20" s="89"/>
      <c r="NKF20" s="89"/>
      <c r="NKG20" s="89"/>
      <c r="NKH20" s="89"/>
      <c r="NKI20" s="89"/>
      <c r="NKJ20" s="90"/>
      <c r="NKK20" s="88"/>
      <c r="NKL20" s="59"/>
      <c r="NKM20" s="60"/>
      <c r="NKN20" s="60"/>
      <c r="NKO20" s="60"/>
      <c r="NKP20" s="61"/>
      <c r="NKQ20" s="62"/>
      <c r="NKR20" s="62"/>
      <c r="NKS20" s="63"/>
      <c r="NKT20" s="89"/>
      <c r="NKU20" s="89"/>
      <c r="NKV20" s="89"/>
      <c r="NKW20" s="89"/>
      <c r="NKX20" s="89"/>
      <c r="NKY20" s="89"/>
      <c r="NKZ20" s="90"/>
      <c r="NLA20" s="88"/>
      <c r="NLB20" s="59"/>
      <c r="NLC20" s="60"/>
      <c r="NLD20" s="60"/>
      <c r="NLE20" s="60"/>
      <c r="NLF20" s="61"/>
      <c r="NLG20" s="62"/>
      <c r="NLH20" s="62"/>
      <c r="NLI20" s="63"/>
      <c r="NLJ20" s="89"/>
      <c r="NLK20" s="89"/>
      <c r="NLL20" s="89"/>
      <c r="NLM20" s="89"/>
      <c r="NLN20" s="89"/>
      <c r="NLO20" s="89"/>
      <c r="NLP20" s="90"/>
      <c r="NLQ20" s="88"/>
      <c r="NLR20" s="59"/>
      <c r="NLS20" s="60"/>
      <c r="NLT20" s="60"/>
      <c r="NLU20" s="60"/>
      <c r="NLV20" s="61"/>
      <c r="NLW20" s="62"/>
      <c r="NLX20" s="62"/>
      <c r="NLY20" s="63"/>
      <c r="NLZ20" s="89"/>
      <c r="NMA20" s="89"/>
      <c r="NMB20" s="89"/>
      <c r="NMC20" s="89"/>
      <c r="NMD20" s="89"/>
      <c r="NME20" s="89"/>
      <c r="NMF20" s="90"/>
      <c r="NMG20" s="88"/>
      <c r="NMH20" s="59"/>
      <c r="NMI20" s="60"/>
      <c r="NMJ20" s="60"/>
      <c r="NMK20" s="60"/>
      <c r="NML20" s="61"/>
      <c r="NMM20" s="62"/>
      <c r="NMN20" s="62"/>
      <c r="NMO20" s="63"/>
      <c r="NMP20" s="89"/>
      <c r="NMQ20" s="89"/>
      <c r="NMR20" s="89"/>
      <c r="NMS20" s="89"/>
      <c r="NMT20" s="89"/>
      <c r="NMU20" s="89"/>
      <c r="NMV20" s="90"/>
      <c r="NMW20" s="88"/>
      <c r="NMX20" s="59"/>
      <c r="NMY20" s="60"/>
      <c r="NMZ20" s="60"/>
      <c r="NNA20" s="60"/>
      <c r="NNB20" s="61"/>
      <c r="NNC20" s="62"/>
      <c r="NND20" s="62"/>
      <c r="NNE20" s="63"/>
      <c r="NNF20" s="89"/>
      <c r="NNG20" s="89"/>
      <c r="NNH20" s="89"/>
      <c r="NNI20" s="89"/>
      <c r="NNJ20" s="89"/>
      <c r="NNK20" s="89"/>
      <c r="NNL20" s="90"/>
      <c r="NNM20" s="88"/>
      <c r="NNN20" s="59"/>
      <c r="NNO20" s="60"/>
      <c r="NNP20" s="60"/>
      <c r="NNQ20" s="60"/>
      <c r="NNR20" s="61"/>
      <c r="NNS20" s="62"/>
      <c r="NNT20" s="62"/>
      <c r="NNU20" s="63"/>
      <c r="NNV20" s="89"/>
      <c r="NNW20" s="89"/>
      <c r="NNX20" s="89"/>
      <c r="NNY20" s="89"/>
      <c r="NNZ20" s="89"/>
      <c r="NOA20" s="89"/>
      <c r="NOB20" s="90"/>
      <c r="NOC20" s="88"/>
      <c r="NOD20" s="59"/>
      <c r="NOE20" s="60"/>
      <c r="NOF20" s="60"/>
      <c r="NOG20" s="60"/>
      <c r="NOH20" s="61"/>
      <c r="NOI20" s="62"/>
      <c r="NOJ20" s="62"/>
      <c r="NOK20" s="63"/>
      <c r="NOL20" s="89"/>
      <c r="NOM20" s="89"/>
      <c r="NON20" s="89"/>
      <c r="NOO20" s="89"/>
      <c r="NOP20" s="89"/>
      <c r="NOQ20" s="89"/>
      <c r="NOR20" s="90"/>
      <c r="NOS20" s="88"/>
      <c r="NOT20" s="59"/>
      <c r="NOU20" s="60"/>
      <c r="NOV20" s="60"/>
      <c r="NOW20" s="60"/>
      <c r="NOX20" s="61"/>
      <c r="NOY20" s="62"/>
      <c r="NOZ20" s="62"/>
      <c r="NPA20" s="63"/>
      <c r="NPB20" s="89"/>
      <c r="NPC20" s="89"/>
      <c r="NPD20" s="89"/>
      <c r="NPE20" s="89"/>
      <c r="NPF20" s="89"/>
      <c r="NPG20" s="89"/>
      <c r="NPH20" s="90"/>
      <c r="NPI20" s="88"/>
      <c r="NPJ20" s="59"/>
      <c r="NPK20" s="60"/>
      <c r="NPL20" s="60"/>
      <c r="NPM20" s="60"/>
      <c r="NPN20" s="61"/>
      <c r="NPO20" s="62"/>
      <c r="NPP20" s="62"/>
      <c r="NPQ20" s="63"/>
      <c r="NPR20" s="89"/>
      <c r="NPS20" s="89"/>
      <c r="NPT20" s="89"/>
      <c r="NPU20" s="89"/>
      <c r="NPV20" s="89"/>
      <c r="NPW20" s="89"/>
      <c r="NPX20" s="90"/>
      <c r="NPY20" s="88"/>
      <c r="NPZ20" s="59"/>
      <c r="NQA20" s="60"/>
      <c r="NQB20" s="60"/>
      <c r="NQC20" s="60"/>
      <c r="NQD20" s="61"/>
      <c r="NQE20" s="62"/>
      <c r="NQF20" s="62"/>
      <c r="NQG20" s="63"/>
      <c r="NQH20" s="89"/>
      <c r="NQI20" s="89"/>
      <c r="NQJ20" s="89"/>
      <c r="NQK20" s="89"/>
      <c r="NQL20" s="89"/>
      <c r="NQM20" s="89"/>
      <c r="NQN20" s="90"/>
      <c r="NQO20" s="88"/>
      <c r="NQP20" s="59"/>
      <c r="NQQ20" s="60"/>
      <c r="NQR20" s="60"/>
      <c r="NQS20" s="60"/>
      <c r="NQT20" s="61"/>
      <c r="NQU20" s="62"/>
      <c r="NQV20" s="62"/>
      <c r="NQW20" s="63"/>
      <c r="NQX20" s="89"/>
      <c r="NQY20" s="89"/>
      <c r="NQZ20" s="89"/>
      <c r="NRA20" s="89"/>
      <c r="NRB20" s="89"/>
      <c r="NRC20" s="89"/>
      <c r="NRD20" s="90"/>
      <c r="NRE20" s="88"/>
      <c r="NRF20" s="59"/>
      <c r="NRG20" s="60"/>
      <c r="NRH20" s="60"/>
      <c r="NRI20" s="60"/>
      <c r="NRJ20" s="61"/>
      <c r="NRK20" s="62"/>
      <c r="NRL20" s="62"/>
      <c r="NRM20" s="63"/>
      <c r="NRN20" s="89"/>
      <c r="NRO20" s="89"/>
      <c r="NRP20" s="89"/>
      <c r="NRQ20" s="89"/>
      <c r="NRR20" s="89"/>
      <c r="NRS20" s="89"/>
      <c r="NRT20" s="90"/>
      <c r="NRU20" s="88"/>
      <c r="NRV20" s="59"/>
      <c r="NRW20" s="60"/>
      <c r="NRX20" s="60"/>
      <c r="NRY20" s="60"/>
      <c r="NRZ20" s="61"/>
      <c r="NSA20" s="62"/>
      <c r="NSB20" s="62"/>
      <c r="NSC20" s="63"/>
      <c r="NSD20" s="89"/>
      <c r="NSE20" s="89"/>
      <c r="NSF20" s="89"/>
      <c r="NSG20" s="89"/>
      <c r="NSH20" s="89"/>
      <c r="NSI20" s="89"/>
      <c r="NSJ20" s="90"/>
      <c r="NSK20" s="88"/>
      <c r="NSL20" s="59"/>
      <c r="NSM20" s="60"/>
      <c r="NSN20" s="60"/>
      <c r="NSO20" s="60"/>
      <c r="NSP20" s="61"/>
      <c r="NSQ20" s="62"/>
      <c r="NSR20" s="62"/>
      <c r="NSS20" s="63"/>
      <c r="NST20" s="89"/>
      <c r="NSU20" s="89"/>
      <c r="NSV20" s="89"/>
      <c r="NSW20" s="89"/>
      <c r="NSX20" s="89"/>
      <c r="NSY20" s="89"/>
      <c r="NSZ20" s="90"/>
      <c r="NTA20" s="88"/>
      <c r="NTB20" s="59"/>
      <c r="NTC20" s="60"/>
      <c r="NTD20" s="60"/>
      <c r="NTE20" s="60"/>
      <c r="NTF20" s="61"/>
      <c r="NTG20" s="62"/>
      <c r="NTH20" s="62"/>
      <c r="NTI20" s="63"/>
      <c r="NTJ20" s="89"/>
      <c r="NTK20" s="89"/>
      <c r="NTL20" s="89"/>
      <c r="NTM20" s="89"/>
      <c r="NTN20" s="89"/>
      <c r="NTO20" s="89"/>
      <c r="NTP20" s="90"/>
      <c r="NTQ20" s="88"/>
      <c r="NTR20" s="59"/>
      <c r="NTS20" s="60"/>
      <c r="NTT20" s="60"/>
      <c r="NTU20" s="60"/>
      <c r="NTV20" s="61"/>
      <c r="NTW20" s="62"/>
      <c r="NTX20" s="62"/>
      <c r="NTY20" s="63"/>
      <c r="NTZ20" s="89"/>
      <c r="NUA20" s="89"/>
      <c r="NUB20" s="89"/>
      <c r="NUC20" s="89"/>
      <c r="NUD20" s="89"/>
      <c r="NUE20" s="89"/>
      <c r="NUF20" s="90"/>
      <c r="NUG20" s="88"/>
      <c r="NUH20" s="59"/>
      <c r="NUI20" s="60"/>
      <c r="NUJ20" s="60"/>
      <c r="NUK20" s="60"/>
      <c r="NUL20" s="61"/>
      <c r="NUM20" s="62"/>
      <c r="NUN20" s="62"/>
      <c r="NUO20" s="63"/>
      <c r="NUP20" s="89"/>
      <c r="NUQ20" s="89"/>
      <c r="NUR20" s="89"/>
      <c r="NUS20" s="89"/>
      <c r="NUT20" s="89"/>
      <c r="NUU20" s="89"/>
      <c r="NUV20" s="90"/>
      <c r="NUW20" s="88"/>
      <c r="NUX20" s="59"/>
      <c r="NUY20" s="60"/>
      <c r="NUZ20" s="60"/>
      <c r="NVA20" s="60"/>
      <c r="NVB20" s="61"/>
      <c r="NVC20" s="62"/>
      <c r="NVD20" s="62"/>
      <c r="NVE20" s="63"/>
      <c r="NVF20" s="89"/>
      <c r="NVG20" s="89"/>
      <c r="NVH20" s="89"/>
      <c r="NVI20" s="89"/>
      <c r="NVJ20" s="89"/>
      <c r="NVK20" s="89"/>
      <c r="NVL20" s="90"/>
      <c r="NVM20" s="88"/>
      <c r="NVN20" s="59"/>
      <c r="NVO20" s="60"/>
      <c r="NVP20" s="60"/>
      <c r="NVQ20" s="60"/>
      <c r="NVR20" s="61"/>
      <c r="NVS20" s="62"/>
      <c r="NVT20" s="62"/>
      <c r="NVU20" s="63"/>
      <c r="NVV20" s="89"/>
      <c r="NVW20" s="89"/>
      <c r="NVX20" s="89"/>
      <c r="NVY20" s="89"/>
      <c r="NVZ20" s="89"/>
      <c r="NWA20" s="89"/>
      <c r="NWB20" s="90"/>
      <c r="NWC20" s="88"/>
      <c r="NWD20" s="59"/>
      <c r="NWE20" s="60"/>
      <c r="NWF20" s="60"/>
      <c r="NWG20" s="60"/>
      <c r="NWH20" s="61"/>
      <c r="NWI20" s="62"/>
      <c r="NWJ20" s="62"/>
      <c r="NWK20" s="63"/>
      <c r="NWL20" s="89"/>
      <c r="NWM20" s="89"/>
      <c r="NWN20" s="89"/>
      <c r="NWO20" s="89"/>
      <c r="NWP20" s="89"/>
      <c r="NWQ20" s="89"/>
      <c r="NWR20" s="90"/>
      <c r="NWS20" s="88"/>
      <c r="NWT20" s="59"/>
      <c r="NWU20" s="60"/>
      <c r="NWV20" s="60"/>
      <c r="NWW20" s="60"/>
      <c r="NWX20" s="61"/>
      <c r="NWY20" s="62"/>
      <c r="NWZ20" s="62"/>
      <c r="NXA20" s="63"/>
      <c r="NXB20" s="89"/>
      <c r="NXC20" s="89"/>
      <c r="NXD20" s="89"/>
      <c r="NXE20" s="89"/>
      <c r="NXF20" s="89"/>
      <c r="NXG20" s="89"/>
      <c r="NXH20" s="90"/>
      <c r="NXI20" s="88"/>
      <c r="NXJ20" s="59"/>
      <c r="NXK20" s="60"/>
      <c r="NXL20" s="60"/>
      <c r="NXM20" s="60"/>
      <c r="NXN20" s="61"/>
      <c r="NXO20" s="62"/>
      <c r="NXP20" s="62"/>
      <c r="NXQ20" s="63"/>
      <c r="NXR20" s="89"/>
      <c r="NXS20" s="89"/>
      <c r="NXT20" s="89"/>
      <c r="NXU20" s="89"/>
      <c r="NXV20" s="89"/>
      <c r="NXW20" s="89"/>
      <c r="NXX20" s="90"/>
      <c r="NXY20" s="88"/>
      <c r="NXZ20" s="59"/>
      <c r="NYA20" s="60"/>
      <c r="NYB20" s="60"/>
      <c r="NYC20" s="60"/>
      <c r="NYD20" s="61"/>
      <c r="NYE20" s="62"/>
      <c r="NYF20" s="62"/>
      <c r="NYG20" s="63"/>
      <c r="NYH20" s="89"/>
      <c r="NYI20" s="89"/>
      <c r="NYJ20" s="89"/>
      <c r="NYK20" s="89"/>
      <c r="NYL20" s="89"/>
      <c r="NYM20" s="89"/>
      <c r="NYN20" s="90"/>
      <c r="NYO20" s="88"/>
      <c r="NYP20" s="59"/>
      <c r="NYQ20" s="60"/>
      <c r="NYR20" s="60"/>
      <c r="NYS20" s="60"/>
      <c r="NYT20" s="61"/>
      <c r="NYU20" s="62"/>
      <c r="NYV20" s="62"/>
      <c r="NYW20" s="63"/>
      <c r="NYX20" s="89"/>
      <c r="NYY20" s="89"/>
      <c r="NYZ20" s="89"/>
      <c r="NZA20" s="89"/>
      <c r="NZB20" s="89"/>
      <c r="NZC20" s="89"/>
      <c r="NZD20" s="90"/>
      <c r="NZE20" s="88"/>
      <c r="NZF20" s="59"/>
      <c r="NZG20" s="60"/>
      <c r="NZH20" s="60"/>
      <c r="NZI20" s="60"/>
      <c r="NZJ20" s="61"/>
      <c r="NZK20" s="62"/>
      <c r="NZL20" s="62"/>
      <c r="NZM20" s="63"/>
      <c r="NZN20" s="89"/>
      <c r="NZO20" s="89"/>
      <c r="NZP20" s="89"/>
      <c r="NZQ20" s="89"/>
      <c r="NZR20" s="89"/>
      <c r="NZS20" s="89"/>
      <c r="NZT20" s="90"/>
      <c r="NZU20" s="88"/>
      <c r="NZV20" s="59"/>
      <c r="NZW20" s="60"/>
      <c r="NZX20" s="60"/>
      <c r="NZY20" s="60"/>
      <c r="NZZ20" s="61"/>
      <c r="OAA20" s="62"/>
      <c r="OAB20" s="62"/>
      <c r="OAC20" s="63"/>
      <c r="OAD20" s="89"/>
      <c r="OAE20" s="89"/>
      <c r="OAF20" s="89"/>
      <c r="OAG20" s="89"/>
      <c r="OAH20" s="89"/>
      <c r="OAI20" s="89"/>
      <c r="OAJ20" s="90"/>
      <c r="OAK20" s="88"/>
      <c r="OAL20" s="59"/>
      <c r="OAM20" s="60"/>
      <c r="OAN20" s="60"/>
      <c r="OAO20" s="60"/>
      <c r="OAP20" s="61"/>
      <c r="OAQ20" s="62"/>
      <c r="OAR20" s="62"/>
      <c r="OAS20" s="63"/>
      <c r="OAT20" s="89"/>
      <c r="OAU20" s="89"/>
      <c r="OAV20" s="89"/>
      <c r="OAW20" s="89"/>
      <c r="OAX20" s="89"/>
      <c r="OAY20" s="89"/>
      <c r="OAZ20" s="90"/>
      <c r="OBA20" s="88"/>
      <c r="OBB20" s="59"/>
      <c r="OBC20" s="60"/>
      <c r="OBD20" s="60"/>
      <c r="OBE20" s="60"/>
      <c r="OBF20" s="61"/>
      <c r="OBG20" s="62"/>
      <c r="OBH20" s="62"/>
      <c r="OBI20" s="63"/>
      <c r="OBJ20" s="89"/>
      <c r="OBK20" s="89"/>
      <c r="OBL20" s="89"/>
      <c r="OBM20" s="89"/>
      <c r="OBN20" s="89"/>
      <c r="OBO20" s="89"/>
      <c r="OBP20" s="90"/>
      <c r="OBQ20" s="88"/>
      <c r="OBR20" s="59"/>
      <c r="OBS20" s="60"/>
      <c r="OBT20" s="60"/>
      <c r="OBU20" s="60"/>
      <c r="OBV20" s="61"/>
      <c r="OBW20" s="62"/>
      <c r="OBX20" s="62"/>
      <c r="OBY20" s="63"/>
      <c r="OBZ20" s="89"/>
      <c r="OCA20" s="89"/>
      <c r="OCB20" s="89"/>
      <c r="OCC20" s="89"/>
      <c r="OCD20" s="89"/>
      <c r="OCE20" s="89"/>
      <c r="OCF20" s="90"/>
      <c r="OCG20" s="88"/>
      <c r="OCH20" s="59"/>
      <c r="OCI20" s="60"/>
      <c r="OCJ20" s="60"/>
      <c r="OCK20" s="60"/>
      <c r="OCL20" s="61"/>
      <c r="OCM20" s="62"/>
      <c r="OCN20" s="62"/>
      <c r="OCO20" s="63"/>
      <c r="OCP20" s="89"/>
      <c r="OCQ20" s="89"/>
      <c r="OCR20" s="89"/>
      <c r="OCS20" s="89"/>
      <c r="OCT20" s="89"/>
      <c r="OCU20" s="89"/>
      <c r="OCV20" s="90"/>
      <c r="OCW20" s="88"/>
      <c r="OCX20" s="59"/>
      <c r="OCY20" s="60"/>
      <c r="OCZ20" s="60"/>
      <c r="ODA20" s="60"/>
      <c r="ODB20" s="61"/>
      <c r="ODC20" s="62"/>
      <c r="ODD20" s="62"/>
      <c r="ODE20" s="63"/>
      <c r="ODF20" s="89"/>
      <c r="ODG20" s="89"/>
      <c r="ODH20" s="89"/>
      <c r="ODI20" s="89"/>
      <c r="ODJ20" s="89"/>
      <c r="ODK20" s="89"/>
      <c r="ODL20" s="90"/>
      <c r="ODM20" s="88"/>
      <c r="ODN20" s="59"/>
      <c r="ODO20" s="60"/>
      <c r="ODP20" s="60"/>
      <c r="ODQ20" s="60"/>
      <c r="ODR20" s="61"/>
      <c r="ODS20" s="62"/>
      <c r="ODT20" s="62"/>
      <c r="ODU20" s="63"/>
      <c r="ODV20" s="89"/>
      <c r="ODW20" s="89"/>
      <c r="ODX20" s="89"/>
      <c r="ODY20" s="89"/>
      <c r="ODZ20" s="89"/>
      <c r="OEA20" s="89"/>
      <c r="OEB20" s="90"/>
      <c r="OEC20" s="88"/>
      <c r="OED20" s="59"/>
      <c r="OEE20" s="60"/>
      <c r="OEF20" s="60"/>
      <c r="OEG20" s="60"/>
      <c r="OEH20" s="61"/>
      <c r="OEI20" s="62"/>
      <c r="OEJ20" s="62"/>
      <c r="OEK20" s="63"/>
      <c r="OEL20" s="89"/>
      <c r="OEM20" s="89"/>
      <c r="OEN20" s="89"/>
      <c r="OEO20" s="89"/>
      <c r="OEP20" s="89"/>
      <c r="OEQ20" s="89"/>
      <c r="OER20" s="90"/>
      <c r="OES20" s="88"/>
      <c r="OET20" s="59"/>
      <c r="OEU20" s="60"/>
      <c r="OEV20" s="60"/>
      <c r="OEW20" s="60"/>
      <c r="OEX20" s="61"/>
      <c r="OEY20" s="62"/>
      <c r="OEZ20" s="62"/>
      <c r="OFA20" s="63"/>
      <c r="OFB20" s="89"/>
      <c r="OFC20" s="89"/>
      <c r="OFD20" s="89"/>
      <c r="OFE20" s="89"/>
      <c r="OFF20" s="89"/>
      <c r="OFG20" s="89"/>
      <c r="OFH20" s="90"/>
      <c r="OFI20" s="88"/>
      <c r="OFJ20" s="59"/>
      <c r="OFK20" s="60"/>
      <c r="OFL20" s="60"/>
      <c r="OFM20" s="60"/>
      <c r="OFN20" s="61"/>
      <c r="OFO20" s="62"/>
      <c r="OFP20" s="62"/>
      <c r="OFQ20" s="63"/>
      <c r="OFR20" s="89"/>
      <c r="OFS20" s="89"/>
      <c r="OFT20" s="89"/>
      <c r="OFU20" s="89"/>
      <c r="OFV20" s="89"/>
      <c r="OFW20" s="89"/>
      <c r="OFX20" s="90"/>
      <c r="OFY20" s="88"/>
      <c r="OFZ20" s="59"/>
      <c r="OGA20" s="60"/>
      <c r="OGB20" s="60"/>
      <c r="OGC20" s="60"/>
      <c r="OGD20" s="61"/>
      <c r="OGE20" s="62"/>
      <c r="OGF20" s="62"/>
      <c r="OGG20" s="63"/>
      <c r="OGH20" s="89"/>
      <c r="OGI20" s="89"/>
      <c r="OGJ20" s="89"/>
      <c r="OGK20" s="89"/>
      <c r="OGL20" s="89"/>
      <c r="OGM20" s="89"/>
      <c r="OGN20" s="90"/>
      <c r="OGO20" s="88"/>
      <c r="OGP20" s="59"/>
      <c r="OGQ20" s="60"/>
      <c r="OGR20" s="60"/>
      <c r="OGS20" s="60"/>
      <c r="OGT20" s="61"/>
      <c r="OGU20" s="62"/>
      <c r="OGV20" s="62"/>
      <c r="OGW20" s="63"/>
      <c r="OGX20" s="89"/>
      <c r="OGY20" s="89"/>
      <c r="OGZ20" s="89"/>
      <c r="OHA20" s="89"/>
      <c r="OHB20" s="89"/>
      <c r="OHC20" s="89"/>
      <c r="OHD20" s="90"/>
      <c r="OHE20" s="88"/>
      <c r="OHF20" s="59"/>
      <c r="OHG20" s="60"/>
      <c r="OHH20" s="60"/>
      <c r="OHI20" s="60"/>
      <c r="OHJ20" s="61"/>
      <c r="OHK20" s="62"/>
      <c r="OHL20" s="62"/>
      <c r="OHM20" s="63"/>
      <c r="OHN20" s="89"/>
      <c r="OHO20" s="89"/>
      <c r="OHP20" s="89"/>
      <c r="OHQ20" s="89"/>
      <c r="OHR20" s="89"/>
      <c r="OHS20" s="89"/>
      <c r="OHT20" s="90"/>
      <c r="OHU20" s="88"/>
      <c r="OHV20" s="59"/>
      <c r="OHW20" s="60"/>
      <c r="OHX20" s="60"/>
      <c r="OHY20" s="60"/>
      <c r="OHZ20" s="61"/>
      <c r="OIA20" s="62"/>
      <c r="OIB20" s="62"/>
      <c r="OIC20" s="63"/>
      <c r="OID20" s="89"/>
      <c r="OIE20" s="89"/>
      <c r="OIF20" s="89"/>
      <c r="OIG20" s="89"/>
      <c r="OIH20" s="89"/>
      <c r="OII20" s="89"/>
      <c r="OIJ20" s="90"/>
      <c r="OIK20" s="88"/>
      <c r="OIL20" s="59"/>
      <c r="OIM20" s="60"/>
      <c r="OIN20" s="60"/>
      <c r="OIO20" s="60"/>
      <c r="OIP20" s="61"/>
      <c r="OIQ20" s="62"/>
      <c r="OIR20" s="62"/>
      <c r="OIS20" s="63"/>
      <c r="OIT20" s="89"/>
      <c r="OIU20" s="89"/>
      <c r="OIV20" s="89"/>
      <c r="OIW20" s="89"/>
      <c r="OIX20" s="89"/>
      <c r="OIY20" s="89"/>
      <c r="OIZ20" s="90"/>
      <c r="OJA20" s="88"/>
      <c r="OJB20" s="59"/>
      <c r="OJC20" s="60"/>
      <c r="OJD20" s="60"/>
      <c r="OJE20" s="60"/>
      <c r="OJF20" s="61"/>
      <c r="OJG20" s="62"/>
      <c r="OJH20" s="62"/>
      <c r="OJI20" s="63"/>
      <c r="OJJ20" s="89"/>
      <c r="OJK20" s="89"/>
      <c r="OJL20" s="89"/>
      <c r="OJM20" s="89"/>
      <c r="OJN20" s="89"/>
      <c r="OJO20" s="89"/>
      <c r="OJP20" s="90"/>
      <c r="OJQ20" s="88"/>
      <c r="OJR20" s="59"/>
      <c r="OJS20" s="60"/>
      <c r="OJT20" s="60"/>
      <c r="OJU20" s="60"/>
      <c r="OJV20" s="61"/>
      <c r="OJW20" s="62"/>
      <c r="OJX20" s="62"/>
      <c r="OJY20" s="63"/>
      <c r="OJZ20" s="89"/>
      <c r="OKA20" s="89"/>
      <c r="OKB20" s="89"/>
      <c r="OKC20" s="89"/>
      <c r="OKD20" s="89"/>
      <c r="OKE20" s="89"/>
      <c r="OKF20" s="90"/>
      <c r="OKG20" s="88"/>
      <c r="OKH20" s="59"/>
      <c r="OKI20" s="60"/>
      <c r="OKJ20" s="60"/>
      <c r="OKK20" s="60"/>
      <c r="OKL20" s="61"/>
      <c r="OKM20" s="62"/>
      <c r="OKN20" s="62"/>
      <c r="OKO20" s="63"/>
      <c r="OKP20" s="89"/>
      <c r="OKQ20" s="89"/>
      <c r="OKR20" s="89"/>
      <c r="OKS20" s="89"/>
      <c r="OKT20" s="89"/>
      <c r="OKU20" s="89"/>
      <c r="OKV20" s="90"/>
      <c r="OKW20" s="88"/>
      <c r="OKX20" s="59"/>
      <c r="OKY20" s="60"/>
      <c r="OKZ20" s="60"/>
      <c r="OLA20" s="60"/>
      <c r="OLB20" s="61"/>
      <c r="OLC20" s="62"/>
      <c r="OLD20" s="62"/>
      <c r="OLE20" s="63"/>
      <c r="OLF20" s="89"/>
      <c r="OLG20" s="89"/>
      <c r="OLH20" s="89"/>
      <c r="OLI20" s="89"/>
      <c r="OLJ20" s="89"/>
      <c r="OLK20" s="89"/>
      <c r="OLL20" s="90"/>
      <c r="OLM20" s="88"/>
      <c r="OLN20" s="59"/>
      <c r="OLO20" s="60"/>
      <c r="OLP20" s="60"/>
      <c r="OLQ20" s="60"/>
      <c r="OLR20" s="61"/>
      <c r="OLS20" s="62"/>
      <c r="OLT20" s="62"/>
      <c r="OLU20" s="63"/>
      <c r="OLV20" s="89"/>
      <c r="OLW20" s="89"/>
      <c r="OLX20" s="89"/>
      <c r="OLY20" s="89"/>
      <c r="OLZ20" s="89"/>
      <c r="OMA20" s="89"/>
      <c r="OMB20" s="90"/>
      <c r="OMC20" s="88"/>
      <c r="OMD20" s="59"/>
      <c r="OME20" s="60"/>
      <c r="OMF20" s="60"/>
      <c r="OMG20" s="60"/>
      <c r="OMH20" s="61"/>
      <c r="OMI20" s="62"/>
      <c r="OMJ20" s="62"/>
      <c r="OMK20" s="63"/>
      <c r="OML20" s="89"/>
      <c r="OMM20" s="89"/>
      <c r="OMN20" s="89"/>
      <c r="OMO20" s="89"/>
      <c r="OMP20" s="89"/>
      <c r="OMQ20" s="89"/>
      <c r="OMR20" s="90"/>
      <c r="OMS20" s="88"/>
      <c r="OMT20" s="59"/>
      <c r="OMU20" s="60"/>
      <c r="OMV20" s="60"/>
      <c r="OMW20" s="60"/>
      <c r="OMX20" s="61"/>
      <c r="OMY20" s="62"/>
      <c r="OMZ20" s="62"/>
      <c r="ONA20" s="63"/>
      <c r="ONB20" s="89"/>
      <c r="ONC20" s="89"/>
      <c r="OND20" s="89"/>
      <c r="ONE20" s="89"/>
      <c r="ONF20" s="89"/>
      <c r="ONG20" s="89"/>
      <c r="ONH20" s="90"/>
      <c r="ONI20" s="88"/>
      <c r="ONJ20" s="59"/>
      <c r="ONK20" s="60"/>
      <c r="ONL20" s="60"/>
      <c r="ONM20" s="60"/>
      <c r="ONN20" s="61"/>
      <c r="ONO20" s="62"/>
      <c r="ONP20" s="62"/>
      <c r="ONQ20" s="63"/>
      <c r="ONR20" s="89"/>
      <c r="ONS20" s="89"/>
      <c r="ONT20" s="89"/>
      <c r="ONU20" s="89"/>
      <c r="ONV20" s="89"/>
      <c r="ONW20" s="89"/>
      <c r="ONX20" s="90"/>
      <c r="ONY20" s="88"/>
      <c r="ONZ20" s="59"/>
      <c r="OOA20" s="60"/>
      <c r="OOB20" s="60"/>
      <c r="OOC20" s="60"/>
      <c r="OOD20" s="61"/>
      <c r="OOE20" s="62"/>
      <c r="OOF20" s="62"/>
      <c r="OOG20" s="63"/>
      <c r="OOH20" s="89"/>
      <c r="OOI20" s="89"/>
      <c r="OOJ20" s="89"/>
      <c r="OOK20" s="89"/>
      <c r="OOL20" s="89"/>
      <c r="OOM20" s="89"/>
      <c r="OON20" s="90"/>
      <c r="OOO20" s="88"/>
      <c r="OOP20" s="59"/>
      <c r="OOQ20" s="60"/>
      <c r="OOR20" s="60"/>
      <c r="OOS20" s="60"/>
      <c r="OOT20" s="61"/>
      <c r="OOU20" s="62"/>
      <c r="OOV20" s="62"/>
      <c r="OOW20" s="63"/>
      <c r="OOX20" s="89"/>
      <c r="OOY20" s="89"/>
      <c r="OOZ20" s="89"/>
      <c r="OPA20" s="89"/>
      <c r="OPB20" s="89"/>
      <c r="OPC20" s="89"/>
      <c r="OPD20" s="90"/>
      <c r="OPE20" s="88"/>
      <c r="OPF20" s="59"/>
      <c r="OPG20" s="60"/>
      <c r="OPH20" s="60"/>
      <c r="OPI20" s="60"/>
      <c r="OPJ20" s="61"/>
      <c r="OPK20" s="62"/>
      <c r="OPL20" s="62"/>
      <c r="OPM20" s="63"/>
      <c r="OPN20" s="89"/>
      <c r="OPO20" s="89"/>
      <c r="OPP20" s="89"/>
      <c r="OPQ20" s="89"/>
      <c r="OPR20" s="89"/>
      <c r="OPS20" s="89"/>
      <c r="OPT20" s="90"/>
      <c r="OPU20" s="88"/>
      <c r="OPV20" s="59"/>
      <c r="OPW20" s="60"/>
      <c r="OPX20" s="60"/>
      <c r="OPY20" s="60"/>
      <c r="OPZ20" s="61"/>
      <c r="OQA20" s="62"/>
      <c r="OQB20" s="62"/>
      <c r="OQC20" s="63"/>
      <c r="OQD20" s="89"/>
      <c r="OQE20" s="89"/>
      <c r="OQF20" s="89"/>
      <c r="OQG20" s="89"/>
      <c r="OQH20" s="89"/>
      <c r="OQI20" s="89"/>
      <c r="OQJ20" s="90"/>
      <c r="OQK20" s="88"/>
      <c r="OQL20" s="59"/>
      <c r="OQM20" s="60"/>
      <c r="OQN20" s="60"/>
      <c r="OQO20" s="60"/>
      <c r="OQP20" s="61"/>
      <c r="OQQ20" s="62"/>
      <c r="OQR20" s="62"/>
      <c r="OQS20" s="63"/>
      <c r="OQT20" s="89"/>
      <c r="OQU20" s="89"/>
      <c r="OQV20" s="89"/>
      <c r="OQW20" s="89"/>
      <c r="OQX20" s="89"/>
      <c r="OQY20" s="89"/>
      <c r="OQZ20" s="90"/>
      <c r="ORA20" s="88"/>
      <c r="ORB20" s="59"/>
      <c r="ORC20" s="60"/>
      <c r="ORD20" s="60"/>
      <c r="ORE20" s="60"/>
      <c r="ORF20" s="61"/>
      <c r="ORG20" s="62"/>
      <c r="ORH20" s="62"/>
      <c r="ORI20" s="63"/>
      <c r="ORJ20" s="89"/>
      <c r="ORK20" s="89"/>
      <c r="ORL20" s="89"/>
      <c r="ORM20" s="89"/>
      <c r="ORN20" s="89"/>
      <c r="ORO20" s="89"/>
      <c r="ORP20" s="90"/>
      <c r="ORQ20" s="88"/>
      <c r="ORR20" s="59"/>
      <c r="ORS20" s="60"/>
      <c r="ORT20" s="60"/>
      <c r="ORU20" s="60"/>
      <c r="ORV20" s="61"/>
      <c r="ORW20" s="62"/>
      <c r="ORX20" s="62"/>
      <c r="ORY20" s="63"/>
      <c r="ORZ20" s="89"/>
      <c r="OSA20" s="89"/>
      <c r="OSB20" s="89"/>
      <c r="OSC20" s="89"/>
      <c r="OSD20" s="89"/>
      <c r="OSE20" s="89"/>
      <c r="OSF20" s="90"/>
      <c r="OSG20" s="88"/>
      <c r="OSH20" s="59"/>
      <c r="OSI20" s="60"/>
      <c r="OSJ20" s="60"/>
      <c r="OSK20" s="60"/>
      <c r="OSL20" s="61"/>
      <c r="OSM20" s="62"/>
      <c r="OSN20" s="62"/>
      <c r="OSO20" s="63"/>
      <c r="OSP20" s="89"/>
      <c r="OSQ20" s="89"/>
      <c r="OSR20" s="89"/>
      <c r="OSS20" s="89"/>
      <c r="OST20" s="89"/>
      <c r="OSU20" s="89"/>
      <c r="OSV20" s="90"/>
      <c r="OSW20" s="88"/>
      <c r="OSX20" s="59"/>
      <c r="OSY20" s="60"/>
      <c r="OSZ20" s="60"/>
      <c r="OTA20" s="60"/>
      <c r="OTB20" s="61"/>
      <c r="OTC20" s="62"/>
      <c r="OTD20" s="62"/>
      <c r="OTE20" s="63"/>
      <c r="OTF20" s="89"/>
      <c r="OTG20" s="89"/>
      <c r="OTH20" s="89"/>
      <c r="OTI20" s="89"/>
      <c r="OTJ20" s="89"/>
      <c r="OTK20" s="89"/>
      <c r="OTL20" s="90"/>
      <c r="OTM20" s="88"/>
      <c r="OTN20" s="59"/>
      <c r="OTO20" s="60"/>
      <c r="OTP20" s="60"/>
      <c r="OTQ20" s="60"/>
      <c r="OTR20" s="61"/>
      <c r="OTS20" s="62"/>
      <c r="OTT20" s="62"/>
      <c r="OTU20" s="63"/>
      <c r="OTV20" s="89"/>
      <c r="OTW20" s="89"/>
      <c r="OTX20" s="89"/>
      <c r="OTY20" s="89"/>
      <c r="OTZ20" s="89"/>
      <c r="OUA20" s="89"/>
      <c r="OUB20" s="90"/>
      <c r="OUC20" s="88"/>
      <c r="OUD20" s="59"/>
      <c r="OUE20" s="60"/>
      <c r="OUF20" s="60"/>
      <c r="OUG20" s="60"/>
      <c r="OUH20" s="61"/>
      <c r="OUI20" s="62"/>
      <c r="OUJ20" s="62"/>
      <c r="OUK20" s="63"/>
      <c r="OUL20" s="89"/>
      <c r="OUM20" s="89"/>
      <c r="OUN20" s="89"/>
      <c r="OUO20" s="89"/>
      <c r="OUP20" s="89"/>
      <c r="OUQ20" s="89"/>
      <c r="OUR20" s="90"/>
      <c r="OUS20" s="88"/>
      <c r="OUT20" s="59"/>
      <c r="OUU20" s="60"/>
      <c r="OUV20" s="60"/>
      <c r="OUW20" s="60"/>
      <c r="OUX20" s="61"/>
      <c r="OUY20" s="62"/>
      <c r="OUZ20" s="62"/>
      <c r="OVA20" s="63"/>
      <c r="OVB20" s="89"/>
      <c r="OVC20" s="89"/>
      <c r="OVD20" s="89"/>
      <c r="OVE20" s="89"/>
      <c r="OVF20" s="89"/>
      <c r="OVG20" s="89"/>
      <c r="OVH20" s="90"/>
      <c r="OVI20" s="88"/>
      <c r="OVJ20" s="59"/>
      <c r="OVK20" s="60"/>
      <c r="OVL20" s="60"/>
      <c r="OVM20" s="60"/>
      <c r="OVN20" s="61"/>
      <c r="OVO20" s="62"/>
      <c r="OVP20" s="62"/>
      <c r="OVQ20" s="63"/>
      <c r="OVR20" s="89"/>
      <c r="OVS20" s="89"/>
      <c r="OVT20" s="89"/>
      <c r="OVU20" s="89"/>
      <c r="OVV20" s="89"/>
      <c r="OVW20" s="89"/>
      <c r="OVX20" s="90"/>
      <c r="OVY20" s="88"/>
      <c r="OVZ20" s="59"/>
      <c r="OWA20" s="60"/>
      <c r="OWB20" s="60"/>
      <c r="OWC20" s="60"/>
      <c r="OWD20" s="61"/>
      <c r="OWE20" s="62"/>
      <c r="OWF20" s="62"/>
      <c r="OWG20" s="63"/>
      <c r="OWH20" s="89"/>
      <c r="OWI20" s="89"/>
      <c r="OWJ20" s="89"/>
      <c r="OWK20" s="89"/>
      <c r="OWL20" s="89"/>
      <c r="OWM20" s="89"/>
      <c r="OWN20" s="90"/>
      <c r="OWO20" s="88"/>
      <c r="OWP20" s="59"/>
      <c r="OWQ20" s="60"/>
      <c r="OWR20" s="60"/>
      <c r="OWS20" s="60"/>
      <c r="OWT20" s="61"/>
      <c r="OWU20" s="62"/>
      <c r="OWV20" s="62"/>
      <c r="OWW20" s="63"/>
      <c r="OWX20" s="89"/>
      <c r="OWY20" s="89"/>
      <c r="OWZ20" s="89"/>
      <c r="OXA20" s="89"/>
      <c r="OXB20" s="89"/>
      <c r="OXC20" s="89"/>
      <c r="OXD20" s="90"/>
      <c r="OXE20" s="88"/>
      <c r="OXF20" s="59"/>
      <c r="OXG20" s="60"/>
      <c r="OXH20" s="60"/>
      <c r="OXI20" s="60"/>
      <c r="OXJ20" s="61"/>
      <c r="OXK20" s="62"/>
      <c r="OXL20" s="62"/>
      <c r="OXM20" s="63"/>
      <c r="OXN20" s="89"/>
      <c r="OXO20" s="89"/>
      <c r="OXP20" s="89"/>
      <c r="OXQ20" s="89"/>
      <c r="OXR20" s="89"/>
      <c r="OXS20" s="89"/>
      <c r="OXT20" s="90"/>
      <c r="OXU20" s="88"/>
      <c r="OXV20" s="59"/>
      <c r="OXW20" s="60"/>
      <c r="OXX20" s="60"/>
      <c r="OXY20" s="60"/>
      <c r="OXZ20" s="61"/>
      <c r="OYA20" s="62"/>
      <c r="OYB20" s="62"/>
      <c r="OYC20" s="63"/>
      <c r="OYD20" s="89"/>
      <c r="OYE20" s="89"/>
      <c r="OYF20" s="89"/>
      <c r="OYG20" s="89"/>
      <c r="OYH20" s="89"/>
      <c r="OYI20" s="89"/>
      <c r="OYJ20" s="90"/>
      <c r="OYK20" s="88"/>
      <c r="OYL20" s="59"/>
      <c r="OYM20" s="60"/>
      <c r="OYN20" s="60"/>
      <c r="OYO20" s="60"/>
      <c r="OYP20" s="61"/>
      <c r="OYQ20" s="62"/>
      <c r="OYR20" s="62"/>
      <c r="OYS20" s="63"/>
      <c r="OYT20" s="89"/>
      <c r="OYU20" s="89"/>
      <c r="OYV20" s="89"/>
      <c r="OYW20" s="89"/>
      <c r="OYX20" s="89"/>
      <c r="OYY20" s="89"/>
      <c r="OYZ20" s="90"/>
      <c r="OZA20" s="88"/>
      <c r="OZB20" s="59"/>
      <c r="OZC20" s="60"/>
      <c r="OZD20" s="60"/>
      <c r="OZE20" s="60"/>
      <c r="OZF20" s="61"/>
      <c r="OZG20" s="62"/>
      <c r="OZH20" s="62"/>
      <c r="OZI20" s="63"/>
      <c r="OZJ20" s="89"/>
      <c r="OZK20" s="89"/>
      <c r="OZL20" s="89"/>
      <c r="OZM20" s="89"/>
      <c r="OZN20" s="89"/>
      <c r="OZO20" s="89"/>
      <c r="OZP20" s="90"/>
      <c r="OZQ20" s="88"/>
      <c r="OZR20" s="59"/>
      <c r="OZS20" s="60"/>
      <c r="OZT20" s="60"/>
      <c r="OZU20" s="60"/>
      <c r="OZV20" s="61"/>
      <c r="OZW20" s="62"/>
      <c r="OZX20" s="62"/>
      <c r="OZY20" s="63"/>
      <c r="OZZ20" s="89"/>
      <c r="PAA20" s="89"/>
      <c r="PAB20" s="89"/>
      <c r="PAC20" s="89"/>
      <c r="PAD20" s="89"/>
      <c r="PAE20" s="89"/>
      <c r="PAF20" s="90"/>
      <c r="PAG20" s="88"/>
      <c r="PAH20" s="59"/>
      <c r="PAI20" s="60"/>
      <c r="PAJ20" s="60"/>
      <c r="PAK20" s="60"/>
      <c r="PAL20" s="61"/>
      <c r="PAM20" s="62"/>
      <c r="PAN20" s="62"/>
      <c r="PAO20" s="63"/>
      <c r="PAP20" s="89"/>
      <c r="PAQ20" s="89"/>
      <c r="PAR20" s="89"/>
      <c r="PAS20" s="89"/>
      <c r="PAT20" s="89"/>
      <c r="PAU20" s="89"/>
      <c r="PAV20" s="90"/>
      <c r="PAW20" s="88"/>
      <c r="PAX20" s="59"/>
      <c r="PAY20" s="60"/>
      <c r="PAZ20" s="60"/>
      <c r="PBA20" s="60"/>
      <c r="PBB20" s="61"/>
      <c r="PBC20" s="62"/>
      <c r="PBD20" s="62"/>
      <c r="PBE20" s="63"/>
      <c r="PBF20" s="89"/>
      <c r="PBG20" s="89"/>
      <c r="PBH20" s="89"/>
      <c r="PBI20" s="89"/>
      <c r="PBJ20" s="89"/>
      <c r="PBK20" s="89"/>
      <c r="PBL20" s="90"/>
      <c r="PBM20" s="88"/>
      <c r="PBN20" s="59"/>
      <c r="PBO20" s="60"/>
      <c r="PBP20" s="60"/>
      <c r="PBQ20" s="60"/>
      <c r="PBR20" s="61"/>
      <c r="PBS20" s="62"/>
      <c r="PBT20" s="62"/>
      <c r="PBU20" s="63"/>
      <c r="PBV20" s="89"/>
      <c r="PBW20" s="89"/>
      <c r="PBX20" s="89"/>
      <c r="PBY20" s="89"/>
      <c r="PBZ20" s="89"/>
      <c r="PCA20" s="89"/>
      <c r="PCB20" s="90"/>
      <c r="PCC20" s="88"/>
      <c r="PCD20" s="59"/>
      <c r="PCE20" s="60"/>
      <c r="PCF20" s="60"/>
      <c r="PCG20" s="60"/>
      <c r="PCH20" s="61"/>
      <c r="PCI20" s="62"/>
      <c r="PCJ20" s="62"/>
      <c r="PCK20" s="63"/>
      <c r="PCL20" s="89"/>
      <c r="PCM20" s="89"/>
      <c r="PCN20" s="89"/>
      <c r="PCO20" s="89"/>
      <c r="PCP20" s="89"/>
      <c r="PCQ20" s="89"/>
      <c r="PCR20" s="90"/>
      <c r="PCS20" s="88"/>
      <c r="PCT20" s="59"/>
      <c r="PCU20" s="60"/>
      <c r="PCV20" s="60"/>
      <c r="PCW20" s="60"/>
      <c r="PCX20" s="61"/>
      <c r="PCY20" s="62"/>
      <c r="PCZ20" s="62"/>
      <c r="PDA20" s="63"/>
      <c r="PDB20" s="89"/>
      <c r="PDC20" s="89"/>
      <c r="PDD20" s="89"/>
      <c r="PDE20" s="89"/>
      <c r="PDF20" s="89"/>
      <c r="PDG20" s="89"/>
      <c r="PDH20" s="90"/>
      <c r="PDI20" s="88"/>
      <c r="PDJ20" s="59"/>
      <c r="PDK20" s="60"/>
      <c r="PDL20" s="60"/>
      <c r="PDM20" s="60"/>
      <c r="PDN20" s="61"/>
      <c r="PDO20" s="62"/>
      <c r="PDP20" s="62"/>
      <c r="PDQ20" s="63"/>
      <c r="PDR20" s="89"/>
      <c r="PDS20" s="89"/>
      <c r="PDT20" s="89"/>
      <c r="PDU20" s="89"/>
      <c r="PDV20" s="89"/>
      <c r="PDW20" s="89"/>
      <c r="PDX20" s="90"/>
      <c r="PDY20" s="88"/>
      <c r="PDZ20" s="59"/>
      <c r="PEA20" s="60"/>
      <c r="PEB20" s="60"/>
      <c r="PEC20" s="60"/>
      <c r="PED20" s="61"/>
      <c r="PEE20" s="62"/>
      <c r="PEF20" s="62"/>
      <c r="PEG20" s="63"/>
      <c r="PEH20" s="89"/>
      <c r="PEI20" s="89"/>
      <c r="PEJ20" s="89"/>
      <c r="PEK20" s="89"/>
      <c r="PEL20" s="89"/>
      <c r="PEM20" s="89"/>
      <c r="PEN20" s="90"/>
      <c r="PEO20" s="88"/>
      <c r="PEP20" s="59"/>
      <c r="PEQ20" s="60"/>
      <c r="PER20" s="60"/>
      <c r="PES20" s="60"/>
      <c r="PET20" s="61"/>
      <c r="PEU20" s="62"/>
      <c r="PEV20" s="62"/>
      <c r="PEW20" s="63"/>
      <c r="PEX20" s="89"/>
      <c r="PEY20" s="89"/>
      <c r="PEZ20" s="89"/>
      <c r="PFA20" s="89"/>
      <c r="PFB20" s="89"/>
      <c r="PFC20" s="89"/>
      <c r="PFD20" s="90"/>
      <c r="PFE20" s="88"/>
      <c r="PFF20" s="59"/>
      <c r="PFG20" s="60"/>
      <c r="PFH20" s="60"/>
      <c r="PFI20" s="60"/>
      <c r="PFJ20" s="61"/>
      <c r="PFK20" s="62"/>
      <c r="PFL20" s="62"/>
      <c r="PFM20" s="63"/>
      <c r="PFN20" s="89"/>
      <c r="PFO20" s="89"/>
      <c r="PFP20" s="89"/>
      <c r="PFQ20" s="89"/>
      <c r="PFR20" s="89"/>
      <c r="PFS20" s="89"/>
      <c r="PFT20" s="90"/>
      <c r="PFU20" s="88"/>
      <c r="PFV20" s="59"/>
      <c r="PFW20" s="60"/>
      <c r="PFX20" s="60"/>
      <c r="PFY20" s="60"/>
      <c r="PFZ20" s="61"/>
      <c r="PGA20" s="62"/>
      <c r="PGB20" s="62"/>
      <c r="PGC20" s="63"/>
      <c r="PGD20" s="89"/>
      <c r="PGE20" s="89"/>
      <c r="PGF20" s="89"/>
      <c r="PGG20" s="89"/>
      <c r="PGH20" s="89"/>
      <c r="PGI20" s="89"/>
      <c r="PGJ20" s="90"/>
      <c r="PGK20" s="88"/>
      <c r="PGL20" s="59"/>
      <c r="PGM20" s="60"/>
      <c r="PGN20" s="60"/>
      <c r="PGO20" s="60"/>
      <c r="PGP20" s="61"/>
      <c r="PGQ20" s="62"/>
      <c r="PGR20" s="62"/>
      <c r="PGS20" s="63"/>
      <c r="PGT20" s="89"/>
      <c r="PGU20" s="89"/>
      <c r="PGV20" s="89"/>
      <c r="PGW20" s="89"/>
      <c r="PGX20" s="89"/>
      <c r="PGY20" s="89"/>
      <c r="PGZ20" s="90"/>
      <c r="PHA20" s="88"/>
      <c r="PHB20" s="59"/>
      <c r="PHC20" s="60"/>
      <c r="PHD20" s="60"/>
      <c r="PHE20" s="60"/>
      <c r="PHF20" s="61"/>
      <c r="PHG20" s="62"/>
      <c r="PHH20" s="62"/>
      <c r="PHI20" s="63"/>
      <c r="PHJ20" s="89"/>
      <c r="PHK20" s="89"/>
      <c r="PHL20" s="89"/>
      <c r="PHM20" s="89"/>
      <c r="PHN20" s="89"/>
      <c r="PHO20" s="89"/>
      <c r="PHP20" s="90"/>
      <c r="PHQ20" s="88"/>
      <c r="PHR20" s="59"/>
      <c r="PHS20" s="60"/>
      <c r="PHT20" s="60"/>
      <c r="PHU20" s="60"/>
      <c r="PHV20" s="61"/>
      <c r="PHW20" s="62"/>
      <c r="PHX20" s="62"/>
      <c r="PHY20" s="63"/>
      <c r="PHZ20" s="89"/>
      <c r="PIA20" s="89"/>
      <c r="PIB20" s="89"/>
      <c r="PIC20" s="89"/>
      <c r="PID20" s="89"/>
      <c r="PIE20" s="89"/>
      <c r="PIF20" s="90"/>
      <c r="PIG20" s="88"/>
      <c r="PIH20" s="59"/>
      <c r="PII20" s="60"/>
      <c r="PIJ20" s="60"/>
      <c r="PIK20" s="60"/>
      <c r="PIL20" s="61"/>
      <c r="PIM20" s="62"/>
      <c r="PIN20" s="62"/>
      <c r="PIO20" s="63"/>
      <c r="PIP20" s="89"/>
      <c r="PIQ20" s="89"/>
      <c r="PIR20" s="89"/>
      <c r="PIS20" s="89"/>
      <c r="PIT20" s="89"/>
      <c r="PIU20" s="89"/>
      <c r="PIV20" s="90"/>
      <c r="PIW20" s="88"/>
      <c r="PIX20" s="59"/>
      <c r="PIY20" s="60"/>
      <c r="PIZ20" s="60"/>
      <c r="PJA20" s="60"/>
      <c r="PJB20" s="61"/>
      <c r="PJC20" s="62"/>
      <c r="PJD20" s="62"/>
      <c r="PJE20" s="63"/>
      <c r="PJF20" s="89"/>
      <c r="PJG20" s="89"/>
      <c r="PJH20" s="89"/>
      <c r="PJI20" s="89"/>
      <c r="PJJ20" s="89"/>
      <c r="PJK20" s="89"/>
      <c r="PJL20" s="90"/>
      <c r="PJM20" s="88"/>
      <c r="PJN20" s="59"/>
      <c r="PJO20" s="60"/>
      <c r="PJP20" s="60"/>
      <c r="PJQ20" s="60"/>
      <c r="PJR20" s="61"/>
      <c r="PJS20" s="62"/>
      <c r="PJT20" s="62"/>
      <c r="PJU20" s="63"/>
      <c r="PJV20" s="89"/>
      <c r="PJW20" s="89"/>
      <c r="PJX20" s="89"/>
      <c r="PJY20" s="89"/>
      <c r="PJZ20" s="89"/>
      <c r="PKA20" s="89"/>
      <c r="PKB20" s="90"/>
      <c r="PKC20" s="88"/>
      <c r="PKD20" s="59"/>
      <c r="PKE20" s="60"/>
      <c r="PKF20" s="60"/>
      <c r="PKG20" s="60"/>
      <c r="PKH20" s="61"/>
      <c r="PKI20" s="62"/>
      <c r="PKJ20" s="62"/>
      <c r="PKK20" s="63"/>
      <c r="PKL20" s="89"/>
      <c r="PKM20" s="89"/>
      <c r="PKN20" s="89"/>
      <c r="PKO20" s="89"/>
      <c r="PKP20" s="89"/>
      <c r="PKQ20" s="89"/>
      <c r="PKR20" s="90"/>
      <c r="PKS20" s="88"/>
      <c r="PKT20" s="59"/>
      <c r="PKU20" s="60"/>
      <c r="PKV20" s="60"/>
      <c r="PKW20" s="60"/>
      <c r="PKX20" s="61"/>
      <c r="PKY20" s="62"/>
      <c r="PKZ20" s="62"/>
      <c r="PLA20" s="63"/>
      <c r="PLB20" s="89"/>
      <c r="PLC20" s="89"/>
      <c r="PLD20" s="89"/>
      <c r="PLE20" s="89"/>
      <c r="PLF20" s="89"/>
      <c r="PLG20" s="89"/>
      <c r="PLH20" s="90"/>
      <c r="PLI20" s="88"/>
      <c r="PLJ20" s="59"/>
      <c r="PLK20" s="60"/>
      <c r="PLL20" s="60"/>
      <c r="PLM20" s="60"/>
      <c r="PLN20" s="61"/>
      <c r="PLO20" s="62"/>
      <c r="PLP20" s="62"/>
      <c r="PLQ20" s="63"/>
      <c r="PLR20" s="89"/>
      <c r="PLS20" s="89"/>
      <c r="PLT20" s="89"/>
      <c r="PLU20" s="89"/>
      <c r="PLV20" s="89"/>
      <c r="PLW20" s="89"/>
      <c r="PLX20" s="90"/>
      <c r="PLY20" s="88"/>
      <c r="PLZ20" s="59"/>
      <c r="PMA20" s="60"/>
      <c r="PMB20" s="60"/>
      <c r="PMC20" s="60"/>
      <c r="PMD20" s="61"/>
      <c r="PME20" s="62"/>
      <c r="PMF20" s="62"/>
      <c r="PMG20" s="63"/>
      <c r="PMH20" s="89"/>
      <c r="PMI20" s="89"/>
      <c r="PMJ20" s="89"/>
      <c r="PMK20" s="89"/>
      <c r="PML20" s="89"/>
      <c r="PMM20" s="89"/>
      <c r="PMN20" s="90"/>
      <c r="PMO20" s="88"/>
      <c r="PMP20" s="59"/>
      <c r="PMQ20" s="60"/>
      <c r="PMR20" s="60"/>
      <c r="PMS20" s="60"/>
      <c r="PMT20" s="61"/>
      <c r="PMU20" s="62"/>
      <c r="PMV20" s="62"/>
      <c r="PMW20" s="63"/>
      <c r="PMX20" s="89"/>
      <c r="PMY20" s="89"/>
      <c r="PMZ20" s="89"/>
      <c r="PNA20" s="89"/>
      <c r="PNB20" s="89"/>
      <c r="PNC20" s="89"/>
      <c r="PND20" s="90"/>
      <c r="PNE20" s="88"/>
      <c r="PNF20" s="59"/>
      <c r="PNG20" s="60"/>
      <c r="PNH20" s="60"/>
      <c r="PNI20" s="60"/>
      <c r="PNJ20" s="61"/>
      <c r="PNK20" s="62"/>
      <c r="PNL20" s="62"/>
      <c r="PNM20" s="63"/>
      <c r="PNN20" s="89"/>
      <c r="PNO20" s="89"/>
      <c r="PNP20" s="89"/>
      <c r="PNQ20" s="89"/>
      <c r="PNR20" s="89"/>
      <c r="PNS20" s="89"/>
      <c r="PNT20" s="90"/>
      <c r="PNU20" s="88"/>
      <c r="PNV20" s="59"/>
      <c r="PNW20" s="60"/>
      <c r="PNX20" s="60"/>
      <c r="PNY20" s="60"/>
      <c r="PNZ20" s="61"/>
      <c r="POA20" s="62"/>
      <c r="POB20" s="62"/>
      <c r="POC20" s="63"/>
      <c r="POD20" s="89"/>
      <c r="POE20" s="89"/>
      <c r="POF20" s="89"/>
      <c r="POG20" s="89"/>
      <c r="POH20" s="89"/>
      <c r="POI20" s="89"/>
      <c r="POJ20" s="90"/>
      <c r="POK20" s="88"/>
      <c r="POL20" s="59"/>
      <c r="POM20" s="60"/>
      <c r="PON20" s="60"/>
      <c r="POO20" s="60"/>
      <c r="POP20" s="61"/>
      <c r="POQ20" s="62"/>
      <c r="POR20" s="62"/>
      <c r="POS20" s="63"/>
      <c r="POT20" s="89"/>
      <c r="POU20" s="89"/>
      <c r="POV20" s="89"/>
      <c r="POW20" s="89"/>
      <c r="POX20" s="89"/>
      <c r="POY20" s="89"/>
      <c r="POZ20" s="90"/>
      <c r="PPA20" s="88"/>
      <c r="PPB20" s="59"/>
      <c r="PPC20" s="60"/>
      <c r="PPD20" s="60"/>
      <c r="PPE20" s="60"/>
      <c r="PPF20" s="61"/>
      <c r="PPG20" s="62"/>
      <c r="PPH20" s="62"/>
      <c r="PPI20" s="63"/>
      <c r="PPJ20" s="89"/>
      <c r="PPK20" s="89"/>
      <c r="PPL20" s="89"/>
      <c r="PPM20" s="89"/>
      <c r="PPN20" s="89"/>
      <c r="PPO20" s="89"/>
      <c r="PPP20" s="90"/>
      <c r="PPQ20" s="88"/>
      <c r="PPR20" s="59"/>
      <c r="PPS20" s="60"/>
      <c r="PPT20" s="60"/>
      <c r="PPU20" s="60"/>
      <c r="PPV20" s="61"/>
      <c r="PPW20" s="62"/>
      <c r="PPX20" s="62"/>
      <c r="PPY20" s="63"/>
      <c r="PPZ20" s="89"/>
      <c r="PQA20" s="89"/>
      <c r="PQB20" s="89"/>
      <c r="PQC20" s="89"/>
      <c r="PQD20" s="89"/>
      <c r="PQE20" s="89"/>
      <c r="PQF20" s="90"/>
      <c r="PQG20" s="88"/>
      <c r="PQH20" s="59"/>
      <c r="PQI20" s="60"/>
      <c r="PQJ20" s="60"/>
      <c r="PQK20" s="60"/>
      <c r="PQL20" s="61"/>
      <c r="PQM20" s="62"/>
      <c r="PQN20" s="62"/>
      <c r="PQO20" s="63"/>
      <c r="PQP20" s="89"/>
      <c r="PQQ20" s="89"/>
      <c r="PQR20" s="89"/>
      <c r="PQS20" s="89"/>
      <c r="PQT20" s="89"/>
      <c r="PQU20" s="89"/>
      <c r="PQV20" s="90"/>
      <c r="PQW20" s="88"/>
      <c r="PQX20" s="59"/>
      <c r="PQY20" s="60"/>
      <c r="PQZ20" s="60"/>
      <c r="PRA20" s="60"/>
      <c r="PRB20" s="61"/>
      <c r="PRC20" s="62"/>
      <c r="PRD20" s="62"/>
      <c r="PRE20" s="63"/>
      <c r="PRF20" s="89"/>
      <c r="PRG20" s="89"/>
      <c r="PRH20" s="89"/>
      <c r="PRI20" s="89"/>
      <c r="PRJ20" s="89"/>
      <c r="PRK20" s="89"/>
      <c r="PRL20" s="90"/>
      <c r="PRM20" s="88"/>
      <c r="PRN20" s="59"/>
      <c r="PRO20" s="60"/>
      <c r="PRP20" s="60"/>
      <c r="PRQ20" s="60"/>
      <c r="PRR20" s="61"/>
      <c r="PRS20" s="62"/>
      <c r="PRT20" s="62"/>
      <c r="PRU20" s="63"/>
      <c r="PRV20" s="89"/>
      <c r="PRW20" s="89"/>
      <c r="PRX20" s="89"/>
      <c r="PRY20" s="89"/>
      <c r="PRZ20" s="89"/>
      <c r="PSA20" s="89"/>
      <c r="PSB20" s="90"/>
      <c r="PSC20" s="88"/>
      <c r="PSD20" s="59"/>
      <c r="PSE20" s="60"/>
      <c r="PSF20" s="60"/>
      <c r="PSG20" s="60"/>
      <c r="PSH20" s="61"/>
      <c r="PSI20" s="62"/>
      <c r="PSJ20" s="62"/>
      <c r="PSK20" s="63"/>
      <c r="PSL20" s="89"/>
      <c r="PSM20" s="89"/>
      <c r="PSN20" s="89"/>
      <c r="PSO20" s="89"/>
      <c r="PSP20" s="89"/>
      <c r="PSQ20" s="89"/>
      <c r="PSR20" s="90"/>
      <c r="PSS20" s="88"/>
      <c r="PST20" s="59"/>
      <c r="PSU20" s="60"/>
      <c r="PSV20" s="60"/>
      <c r="PSW20" s="60"/>
      <c r="PSX20" s="61"/>
      <c r="PSY20" s="62"/>
      <c r="PSZ20" s="62"/>
      <c r="PTA20" s="63"/>
      <c r="PTB20" s="89"/>
      <c r="PTC20" s="89"/>
      <c r="PTD20" s="89"/>
      <c r="PTE20" s="89"/>
      <c r="PTF20" s="89"/>
      <c r="PTG20" s="89"/>
      <c r="PTH20" s="90"/>
      <c r="PTI20" s="88"/>
      <c r="PTJ20" s="59"/>
      <c r="PTK20" s="60"/>
      <c r="PTL20" s="60"/>
      <c r="PTM20" s="60"/>
      <c r="PTN20" s="61"/>
      <c r="PTO20" s="62"/>
      <c r="PTP20" s="62"/>
      <c r="PTQ20" s="63"/>
      <c r="PTR20" s="89"/>
      <c r="PTS20" s="89"/>
      <c r="PTT20" s="89"/>
      <c r="PTU20" s="89"/>
      <c r="PTV20" s="89"/>
      <c r="PTW20" s="89"/>
      <c r="PTX20" s="90"/>
      <c r="PTY20" s="88"/>
      <c r="PTZ20" s="59"/>
      <c r="PUA20" s="60"/>
      <c r="PUB20" s="60"/>
      <c r="PUC20" s="60"/>
      <c r="PUD20" s="61"/>
      <c r="PUE20" s="62"/>
      <c r="PUF20" s="62"/>
      <c r="PUG20" s="63"/>
      <c r="PUH20" s="89"/>
      <c r="PUI20" s="89"/>
      <c r="PUJ20" s="89"/>
      <c r="PUK20" s="89"/>
      <c r="PUL20" s="89"/>
      <c r="PUM20" s="89"/>
      <c r="PUN20" s="90"/>
      <c r="PUO20" s="88"/>
      <c r="PUP20" s="59"/>
      <c r="PUQ20" s="60"/>
      <c r="PUR20" s="60"/>
      <c r="PUS20" s="60"/>
      <c r="PUT20" s="61"/>
      <c r="PUU20" s="62"/>
      <c r="PUV20" s="62"/>
      <c r="PUW20" s="63"/>
      <c r="PUX20" s="89"/>
      <c r="PUY20" s="89"/>
      <c r="PUZ20" s="89"/>
      <c r="PVA20" s="89"/>
      <c r="PVB20" s="89"/>
      <c r="PVC20" s="89"/>
      <c r="PVD20" s="90"/>
      <c r="PVE20" s="88"/>
      <c r="PVF20" s="59"/>
      <c r="PVG20" s="60"/>
      <c r="PVH20" s="60"/>
      <c r="PVI20" s="60"/>
      <c r="PVJ20" s="61"/>
      <c r="PVK20" s="62"/>
      <c r="PVL20" s="62"/>
      <c r="PVM20" s="63"/>
      <c r="PVN20" s="89"/>
      <c r="PVO20" s="89"/>
      <c r="PVP20" s="89"/>
      <c r="PVQ20" s="89"/>
      <c r="PVR20" s="89"/>
      <c r="PVS20" s="89"/>
      <c r="PVT20" s="90"/>
      <c r="PVU20" s="88"/>
      <c r="PVV20" s="59"/>
      <c r="PVW20" s="60"/>
      <c r="PVX20" s="60"/>
      <c r="PVY20" s="60"/>
      <c r="PVZ20" s="61"/>
      <c r="PWA20" s="62"/>
      <c r="PWB20" s="62"/>
      <c r="PWC20" s="63"/>
      <c r="PWD20" s="89"/>
      <c r="PWE20" s="89"/>
      <c r="PWF20" s="89"/>
      <c r="PWG20" s="89"/>
      <c r="PWH20" s="89"/>
      <c r="PWI20" s="89"/>
      <c r="PWJ20" s="90"/>
      <c r="PWK20" s="88"/>
      <c r="PWL20" s="59"/>
      <c r="PWM20" s="60"/>
      <c r="PWN20" s="60"/>
      <c r="PWO20" s="60"/>
      <c r="PWP20" s="61"/>
      <c r="PWQ20" s="62"/>
      <c r="PWR20" s="62"/>
      <c r="PWS20" s="63"/>
      <c r="PWT20" s="89"/>
      <c r="PWU20" s="89"/>
      <c r="PWV20" s="89"/>
      <c r="PWW20" s="89"/>
      <c r="PWX20" s="89"/>
      <c r="PWY20" s="89"/>
      <c r="PWZ20" s="90"/>
      <c r="PXA20" s="88"/>
      <c r="PXB20" s="59"/>
      <c r="PXC20" s="60"/>
      <c r="PXD20" s="60"/>
      <c r="PXE20" s="60"/>
      <c r="PXF20" s="61"/>
      <c r="PXG20" s="62"/>
      <c r="PXH20" s="62"/>
      <c r="PXI20" s="63"/>
      <c r="PXJ20" s="89"/>
      <c r="PXK20" s="89"/>
      <c r="PXL20" s="89"/>
      <c r="PXM20" s="89"/>
      <c r="PXN20" s="89"/>
      <c r="PXO20" s="89"/>
      <c r="PXP20" s="90"/>
      <c r="PXQ20" s="88"/>
      <c r="PXR20" s="59"/>
      <c r="PXS20" s="60"/>
      <c r="PXT20" s="60"/>
      <c r="PXU20" s="60"/>
      <c r="PXV20" s="61"/>
      <c r="PXW20" s="62"/>
      <c r="PXX20" s="62"/>
      <c r="PXY20" s="63"/>
      <c r="PXZ20" s="89"/>
      <c r="PYA20" s="89"/>
      <c r="PYB20" s="89"/>
      <c r="PYC20" s="89"/>
      <c r="PYD20" s="89"/>
      <c r="PYE20" s="89"/>
      <c r="PYF20" s="90"/>
      <c r="PYG20" s="88"/>
      <c r="PYH20" s="59"/>
      <c r="PYI20" s="60"/>
      <c r="PYJ20" s="60"/>
      <c r="PYK20" s="60"/>
      <c r="PYL20" s="61"/>
      <c r="PYM20" s="62"/>
      <c r="PYN20" s="62"/>
      <c r="PYO20" s="63"/>
      <c r="PYP20" s="89"/>
      <c r="PYQ20" s="89"/>
      <c r="PYR20" s="89"/>
      <c r="PYS20" s="89"/>
      <c r="PYT20" s="89"/>
      <c r="PYU20" s="89"/>
      <c r="PYV20" s="90"/>
      <c r="PYW20" s="88"/>
      <c r="PYX20" s="59"/>
      <c r="PYY20" s="60"/>
      <c r="PYZ20" s="60"/>
      <c r="PZA20" s="60"/>
      <c r="PZB20" s="61"/>
      <c r="PZC20" s="62"/>
      <c r="PZD20" s="62"/>
      <c r="PZE20" s="63"/>
      <c r="PZF20" s="89"/>
      <c r="PZG20" s="89"/>
      <c r="PZH20" s="89"/>
      <c r="PZI20" s="89"/>
      <c r="PZJ20" s="89"/>
      <c r="PZK20" s="89"/>
      <c r="PZL20" s="90"/>
      <c r="PZM20" s="88"/>
      <c r="PZN20" s="59"/>
      <c r="PZO20" s="60"/>
      <c r="PZP20" s="60"/>
      <c r="PZQ20" s="60"/>
      <c r="PZR20" s="61"/>
      <c r="PZS20" s="62"/>
      <c r="PZT20" s="62"/>
      <c r="PZU20" s="63"/>
      <c r="PZV20" s="89"/>
      <c r="PZW20" s="89"/>
      <c r="PZX20" s="89"/>
      <c r="PZY20" s="89"/>
      <c r="PZZ20" s="89"/>
      <c r="QAA20" s="89"/>
      <c r="QAB20" s="90"/>
      <c r="QAC20" s="88"/>
      <c r="QAD20" s="59"/>
      <c r="QAE20" s="60"/>
      <c r="QAF20" s="60"/>
      <c r="QAG20" s="60"/>
      <c r="QAH20" s="61"/>
      <c r="QAI20" s="62"/>
      <c r="QAJ20" s="62"/>
      <c r="QAK20" s="63"/>
      <c r="QAL20" s="89"/>
      <c r="QAM20" s="89"/>
      <c r="QAN20" s="89"/>
      <c r="QAO20" s="89"/>
      <c r="QAP20" s="89"/>
      <c r="QAQ20" s="89"/>
      <c r="QAR20" s="90"/>
      <c r="QAS20" s="88"/>
      <c r="QAT20" s="59"/>
      <c r="QAU20" s="60"/>
      <c r="QAV20" s="60"/>
      <c r="QAW20" s="60"/>
      <c r="QAX20" s="61"/>
      <c r="QAY20" s="62"/>
      <c r="QAZ20" s="62"/>
      <c r="QBA20" s="63"/>
      <c r="QBB20" s="89"/>
      <c r="QBC20" s="89"/>
      <c r="QBD20" s="89"/>
      <c r="QBE20" s="89"/>
      <c r="QBF20" s="89"/>
      <c r="QBG20" s="89"/>
      <c r="QBH20" s="90"/>
      <c r="QBI20" s="88"/>
      <c r="QBJ20" s="59"/>
      <c r="QBK20" s="60"/>
      <c r="QBL20" s="60"/>
      <c r="QBM20" s="60"/>
      <c r="QBN20" s="61"/>
      <c r="QBO20" s="62"/>
      <c r="QBP20" s="62"/>
      <c r="QBQ20" s="63"/>
      <c r="QBR20" s="89"/>
      <c r="QBS20" s="89"/>
      <c r="QBT20" s="89"/>
      <c r="QBU20" s="89"/>
      <c r="QBV20" s="89"/>
      <c r="QBW20" s="89"/>
      <c r="QBX20" s="90"/>
      <c r="QBY20" s="88"/>
      <c r="QBZ20" s="59"/>
      <c r="QCA20" s="60"/>
      <c r="QCB20" s="60"/>
      <c r="QCC20" s="60"/>
      <c r="QCD20" s="61"/>
      <c r="QCE20" s="62"/>
      <c r="QCF20" s="62"/>
      <c r="QCG20" s="63"/>
      <c r="QCH20" s="89"/>
      <c r="QCI20" s="89"/>
      <c r="QCJ20" s="89"/>
      <c r="QCK20" s="89"/>
      <c r="QCL20" s="89"/>
      <c r="QCM20" s="89"/>
      <c r="QCN20" s="90"/>
      <c r="QCO20" s="88"/>
      <c r="QCP20" s="59"/>
      <c r="QCQ20" s="60"/>
      <c r="QCR20" s="60"/>
      <c r="QCS20" s="60"/>
      <c r="QCT20" s="61"/>
      <c r="QCU20" s="62"/>
      <c r="QCV20" s="62"/>
      <c r="QCW20" s="63"/>
      <c r="QCX20" s="89"/>
      <c r="QCY20" s="89"/>
      <c r="QCZ20" s="89"/>
      <c r="QDA20" s="89"/>
      <c r="QDB20" s="89"/>
      <c r="QDC20" s="89"/>
      <c r="QDD20" s="90"/>
      <c r="QDE20" s="88"/>
      <c r="QDF20" s="59"/>
      <c r="QDG20" s="60"/>
      <c r="QDH20" s="60"/>
      <c r="QDI20" s="60"/>
      <c r="QDJ20" s="61"/>
      <c r="QDK20" s="62"/>
      <c r="QDL20" s="62"/>
      <c r="QDM20" s="63"/>
      <c r="QDN20" s="89"/>
      <c r="QDO20" s="89"/>
      <c r="QDP20" s="89"/>
      <c r="QDQ20" s="89"/>
      <c r="QDR20" s="89"/>
      <c r="QDS20" s="89"/>
      <c r="QDT20" s="90"/>
      <c r="QDU20" s="88"/>
      <c r="QDV20" s="59"/>
      <c r="QDW20" s="60"/>
      <c r="QDX20" s="60"/>
      <c r="QDY20" s="60"/>
      <c r="QDZ20" s="61"/>
      <c r="QEA20" s="62"/>
      <c r="QEB20" s="62"/>
      <c r="QEC20" s="63"/>
      <c r="QED20" s="89"/>
      <c r="QEE20" s="89"/>
      <c r="QEF20" s="89"/>
      <c r="QEG20" s="89"/>
      <c r="QEH20" s="89"/>
      <c r="QEI20" s="89"/>
      <c r="QEJ20" s="90"/>
      <c r="QEK20" s="88"/>
      <c r="QEL20" s="59"/>
      <c r="QEM20" s="60"/>
      <c r="QEN20" s="60"/>
      <c r="QEO20" s="60"/>
      <c r="QEP20" s="61"/>
      <c r="QEQ20" s="62"/>
      <c r="QER20" s="62"/>
      <c r="QES20" s="63"/>
      <c r="QET20" s="89"/>
      <c r="QEU20" s="89"/>
      <c r="QEV20" s="89"/>
      <c r="QEW20" s="89"/>
      <c r="QEX20" s="89"/>
      <c r="QEY20" s="89"/>
      <c r="QEZ20" s="90"/>
      <c r="QFA20" s="88"/>
      <c r="QFB20" s="59"/>
      <c r="QFC20" s="60"/>
      <c r="QFD20" s="60"/>
      <c r="QFE20" s="60"/>
      <c r="QFF20" s="61"/>
      <c r="QFG20" s="62"/>
      <c r="QFH20" s="62"/>
      <c r="QFI20" s="63"/>
      <c r="QFJ20" s="89"/>
      <c r="QFK20" s="89"/>
      <c r="QFL20" s="89"/>
      <c r="QFM20" s="89"/>
      <c r="QFN20" s="89"/>
      <c r="QFO20" s="89"/>
      <c r="QFP20" s="90"/>
      <c r="QFQ20" s="88"/>
      <c r="QFR20" s="59"/>
      <c r="QFS20" s="60"/>
      <c r="QFT20" s="60"/>
      <c r="QFU20" s="60"/>
      <c r="QFV20" s="61"/>
      <c r="QFW20" s="62"/>
      <c r="QFX20" s="62"/>
      <c r="QFY20" s="63"/>
      <c r="QFZ20" s="89"/>
      <c r="QGA20" s="89"/>
      <c r="QGB20" s="89"/>
      <c r="QGC20" s="89"/>
      <c r="QGD20" s="89"/>
      <c r="QGE20" s="89"/>
      <c r="QGF20" s="90"/>
      <c r="QGG20" s="88"/>
      <c r="QGH20" s="59"/>
      <c r="QGI20" s="60"/>
      <c r="QGJ20" s="60"/>
      <c r="QGK20" s="60"/>
      <c r="QGL20" s="61"/>
      <c r="QGM20" s="62"/>
      <c r="QGN20" s="62"/>
      <c r="QGO20" s="63"/>
      <c r="QGP20" s="89"/>
      <c r="QGQ20" s="89"/>
      <c r="QGR20" s="89"/>
      <c r="QGS20" s="89"/>
      <c r="QGT20" s="89"/>
      <c r="QGU20" s="89"/>
      <c r="QGV20" s="90"/>
      <c r="QGW20" s="88"/>
      <c r="QGX20" s="59"/>
      <c r="QGY20" s="60"/>
      <c r="QGZ20" s="60"/>
      <c r="QHA20" s="60"/>
      <c r="QHB20" s="61"/>
      <c r="QHC20" s="62"/>
      <c r="QHD20" s="62"/>
      <c r="QHE20" s="63"/>
      <c r="QHF20" s="89"/>
      <c r="QHG20" s="89"/>
      <c r="QHH20" s="89"/>
      <c r="QHI20" s="89"/>
      <c r="QHJ20" s="89"/>
      <c r="QHK20" s="89"/>
      <c r="QHL20" s="90"/>
      <c r="QHM20" s="88"/>
      <c r="QHN20" s="59"/>
      <c r="QHO20" s="60"/>
      <c r="QHP20" s="60"/>
      <c r="QHQ20" s="60"/>
      <c r="QHR20" s="61"/>
      <c r="QHS20" s="62"/>
      <c r="QHT20" s="62"/>
      <c r="QHU20" s="63"/>
      <c r="QHV20" s="89"/>
      <c r="QHW20" s="89"/>
      <c r="QHX20" s="89"/>
      <c r="QHY20" s="89"/>
      <c r="QHZ20" s="89"/>
      <c r="QIA20" s="89"/>
      <c r="QIB20" s="90"/>
      <c r="QIC20" s="88"/>
      <c r="QID20" s="59"/>
      <c r="QIE20" s="60"/>
      <c r="QIF20" s="60"/>
      <c r="QIG20" s="60"/>
      <c r="QIH20" s="61"/>
      <c r="QII20" s="62"/>
      <c r="QIJ20" s="62"/>
      <c r="QIK20" s="63"/>
      <c r="QIL20" s="89"/>
      <c r="QIM20" s="89"/>
      <c r="QIN20" s="89"/>
      <c r="QIO20" s="89"/>
      <c r="QIP20" s="89"/>
      <c r="QIQ20" s="89"/>
      <c r="QIR20" s="90"/>
      <c r="QIS20" s="88"/>
      <c r="QIT20" s="59"/>
      <c r="QIU20" s="60"/>
      <c r="QIV20" s="60"/>
      <c r="QIW20" s="60"/>
      <c r="QIX20" s="61"/>
      <c r="QIY20" s="62"/>
      <c r="QIZ20" s="62"/>
      <c r="QJA20" s="63"/>
      <c r="QJB20" s="89"/>
      <c r="QJC20" s="89"/>
      <c r="QJD20" s="89"/>
      <c r="QJE20" s="89"/>
      <c r="QJF20" s="89"/>
      <c r="QJG20" s="89"/>
      <c r="QJH20" s="90"/>
      <c r="QJI20" s="88"/>
      <c r="QJJ20" s="59"/>
      <c r="QJK20" s="60"/>
      <c r="QJL20" s="60"/>
      <c r="QJM20" s="60"/>
      <c r="QJN20" s="61"/>
      <c r="QJO20" s="62"/>
      <c r="QJP20" s="62"/>
      <c r="QJQ20" s="63"/>
      <c r="QJR20" s="89"/>
      <c r="QJS20" s="89"/>
      <c r="QJT20" s="89"/>
      <c r="QJU20" s="89"/>
      <c r="QJV20" s="89"/>
      <c r="QJW20" s="89"/>
      <c r="QJX20" s="90"/>
      <c r="QJY20" s="88"/>
      <c r="QJZ20" s="59"/>
      <c r="QKA20" s="60"/>
      <c r="QKB20" s="60"/>
      <c r="QKC20" s="60"/>
      <c r="QKD20" s="61"/>
      <c r="QKE20" s="62"/>
      <c r="QKF20" s="62"/>
      <c r="QKG20" s="63"/>
      <c r="QKH20" s="89"/>
      <c r="QKI20" s="89"/>
      <c r="QKJ20" s="89"/>
      <c r="QKK20" s="89"/>
      <c r="QKL20" s="89"/>
      <c r="QKM20" s="89"/>
      <c r="QKN20" s="90"/>
      <c r="QKO20" s="88"/>
      <c r="QKP20" s="59"/>
      <c r="QKQ20" s="60"/>
      <c r="QKR20" s="60"/>
      <c r="QKS20" s="60"/>
      <c r="QKT20" s="61"/>
      <c r="QKU20" s="62"/>
      <c r="QKV20" s="62"/>
      <c r="QKW20" s="63"/>
      <c r="QKX20" s="89"/>
      <c r="QKY20" s="89"/>
      <c r="QKZ20" s="89"/>
      <c r="QLA20" s="89"/>
      <c r="QLB20" s="89"/>
      <c r="QLC20" s="89"/>
      <c r="QLD20" s="90"/>
      <c r="QLE20" s="88"/>
      <c r="QLF20" s="59"/>
      <c r="QLG20" s="60"/>
      <c r="QLH20" s="60"/>
      <c r="QLI20" s="60"/>
      <c r="QLJ20" s="61"/>
      <c r="QLK20" s="62"/>
      <c r="QLL20" s="62"/>
      <c r="QLM20" s="63"/>
      <c r="QLN20" s="89"/>
      <c r="QLO20" s="89"/>
      <c r="QLP20" s="89"/>
      <c r="QLQ20" s="89"/>
      <c r="QLR20" s="89"/>
      <c r="QLS20" s="89"/>
      <c r="QLT20" s="90"/>
      <c r="QLU20" s="88"/>
      <c r="QLV20" s="59"/>
      <c r="QLW20" s="60"/>
      <c r="QLX20" s="60"/>
      <c r="QLY20" s="60"/>
      <c r="QLZ20" s="61"/>
      <c r="QMA20" s="62"/>
      <c r="QMB20" s="62"/>
      <c r="QMC20" s="63"/>
      <c r="QMD20" s="89"/>
      <c r="QME20" s="89"/>
      <c r="QMF20" s="89"/>
      <c r="QMG20" s="89"/>
      <c r="QMH20" s="89"/>
      <c r="QMI20" s="89"/>
      <c r="QMJ20" s="90"/>
      <c r="QMK20" s="88"/>
      <c r="QML20" s="59"/>
      <c r="QMM20" s="60"/>
      <c r="QMN20" s="60"/>
      <c r="QMO20" s="60"/>
      <c r="QMP20" s="61"/>
      <c r="QMQ20" s="62"/>
      <c r="QMR20" s="62"/>
      <c r="QMS20" s="63"/>
      <c r="QMT20" s="89"/>
      <c r="QMU20" s="89"/>
      <c r="QMV20" s="89"/>
      <c r="QMW20" s="89"/>
      <c r="QMX20" s="89"/>
      <c r="QMY20" s="89"/>
      <c r="QMZ20" s="90"/>
      <c r="QNA20" s="88"/>
      <c r="QNB20" s="59"/>
      <c r="QNC20" s="60"/>
      <c r="QND20" s="60"/>
      <c r="QNE20" s="60"/>
      <c r="QNF20" s="61"/>
      <c r="QNG20" s="62"/>
      <c r="QNH20" s="62"/>
      <c r="QNI20" s="63"/>
      <c r="QNJ20" s="89"/>
      <c r="QNK20" s="89"/>
      <c r="QNL20" s="89"/>
      <c r="QNM20" s="89"/>
      <c r="QNN20" s="89"/>
      <c r="QNO20" s="89"/>
      <c r="QNP20" s="90"/>
      <c r="QNQ20" s="88"/>
      <c r="QNR20" s="59"/>
      <c r="QNS20" s="60"/>
      <c r="QNT20" s="60"/>
      <c r="QNU20" s="60"/>
      <c r="QNV20" s="61"/>
      <c r="QNW20" s="62"/>
      <c r="QNX20" s="62"/>
      <c r="QNY20" s="63"/>
      <c r="QNZ20" s="89"/>
      <c r="QOA20" s="89"/>
      <c r="QOB20" s="89"/>
      <c r="QOC20" s="89"/>
      <c r="QOD20" s="89"/>
      <c r="QOE20" s="89"/>
      <c r="QOF20" s="90"/>
      <c r="QOG20" s="88"/>
      <c r="QOH20" s="59"/>
      <c r="QOI20" s="60"/>
      <c r="QOJ20" s="60"/>
      <c r="QOK20" s="60"/>
      <c r="QOL20" s="61"/>
      <c r="QOM20" s="62"/>
      <c r="QON20" s="62"/>
      <c r="QOO20" s="63"/>
      <c r="QOP20" s="89"/>
      <c r="QOQ20" s="89"/>
      <c r="QOR20" s="89"/>
      <c r="QOS20" s="89"/>
      <c r="QOT20" s="89"/>
      <c r="QOU20" s="89"/>
      <c r="QOV20" s="90"/>
      <c r="QOW20" s="88"/>
      <c r="QOX20" s="59"/>
      <c r="QOY20" s="60"/>
      <c r="QOZ20" s="60"/>
      <c r="QPA20" s="60"/>
      <c r="QPB20" s="61"/>
      <c r="QPC20" s="62"/>
      <c r="QPD20" s="62"/>
      <c r="QPE20" s="63"/>
      <c r="QPF20" s="89"/>
      <c r="QPG20" s="89"/>
      <c r="QPH20" s="89"/>
      <c r="QPI20" s="89"/>
      <c r="QPJ20" s="89"/>
      <c r="QPK20" s="89"/>
      <c r="QPL20" s="90"/>
      <c r="QPM20" s="88"/>
      <c r="QPN20" s="59"/>
      <c r="QPO20" s="60"/>
      <c r="QPP20" s="60"/>
      <c r="QPQ20" s="60"/>
      <c r="QPR20" s="61"/>
      <c r="QPS20" s="62"/>
      <c r="QPT20" s="62"/>
      <c r="QPU20" s="63"/>
      <c r="QPV20" s="89"/>
      <c r="QPW20" s="89"/>
      <c r="QPX20" s="89"/>
      <c r="QPY20" s="89"/>
      <c r="QPZ20" s="89"/>
      <c r="QQA20" s="89"/>
      <c r="QQB20" s="90"/>
      <c r="QQC20" s="88"/>
      <c r="QQD20" s="59"/>
      <c r="QQE20" s="60"/>
      <c r="QQF20" s="60"/>
      <c r="QQG20" s="60"/>
      <c r="QQH20" s="61"/>
      <c r="QQI20" s="62"/>
      <c r="QQJ20" s="62"/>
      <c r="QQK20" s="63"/>
      <c r="QQL20" s="89"/>
      <c r="QQM20" s="89"/>
      <c r="QQN20" s="89"/>
      <c r="QQO20" s="89"/>
      <c r="QQP20" s="89"/>
      <c r="QQQ20" s="89"/>
      <c r="QQR20" s="90"/>
      <c r="QQS20" s="88"/>
      <c r="QQT20" s="59"/>
      <c r="QQU20" s="60"/>
      <c r="QQV20" s="60"/>
      <c r="QQW20" s="60"/>
      <c r="QQX20" s="61"/>
      <c r="QQY20" s="62"/>
      <c r="QQZ20" s="62"/>
      <c r="QRA20" s="63"/>
      <c r="QRB20" s="89"/>
      <c r="QRC20" s="89"/>
      <c r="QRD20" s="89"/>
      <c r="QRE20" s="89"/>
      <c r="QRF20" s="89"/>
      <c r="QRG20" s="89"/>
      <c r="QRH20" s="90"/>
      <c r="QRI20" s="88"/>
      <c r="QRJ20" s="59"/>
      <c r="QRK20" s="60"/>
      <c r="QRL20" s="60"/>
      <c r="QRM20" s="60"/>
      <c r="QRN20" s="61"/>
      <c r="QRO20" s="62"/>
      <c r="QRP20" s="62"/>
      <c r="QRQ20" s="63"/>
      <c r="QRR20" s="89"/>
      <c r="QRS20" s="89"/>
      <c r="QRT20" s="89"/>
      <c r="QRU20" s="89"/>
      <c r="QRV20" s="89"/>
      <c r="QRW20" s="89"/>
      <c r="QRX20" s="90"/>
      <c r="QRY20" s="88"/>
      <c r="QRZ20" s="59"/>
      <c r="QSA20" s="60"/>
      <c r="QSB20" s="60"/>
      <c r="QSC20" s="60"/>
      <c r="QSD20" s="61"/>
      <c r="QSE20" s="62"/>
      <c r="QSF20" s="62"/>
      <c r="QSG20" s="63"/>
      <c r="QSH20" s="89"/>
      <c r="QSI20" s="89"/>
      <c r="QSJ20" s="89"/>
      <c r="QSK20" s="89"/>
      <c r="QSL20" s="89"/>
      <c r="QSM20" s="89"/>
      <c r="QSN20" s="90"/>
      <c r="QSO20" s="88"/>
      <c r="QSP20" s="59"/>
      <c r="QSQ20" s="60"/>
      <c r="QSR20" s="60"/>
      <c r="QSS20" s="60"/>
      <c r="QST20" s="61"/>
      <c r="QSU20" s="62"/>
      <c r="QSV20" s="62"/>
      <c r="QSW20" s="63"/>
      <c r="QSX20" s="89"/>
      <c r="QSY20" s="89"/>
      <c r="QSZ20" s="89"/>
      <c r="QTA20" s="89"/>
      <c r="QTB20" s="89"/>
      <c r="QTC20" s="89"/>
      <c r="QTD20" s="90"/>
      <c r="QTE20" s="88"/>
      <c r="QTF20" s="59"/>
      <c r="QTG20" s="60"/>
      <c r="QTH20" s="60"/>
      <c r="QTI20" s="60"/>
      <c r="QTJ20" s="61"/>
      <c r="QTK20" s="62"/>
      <c r="QTL20" s="62"/>
      <c r="QTM20" s="63"/>
      <c r="QTN20" s="89"/>
      <c r="QTO20" s="89"/>
      <c r="QTP20" s="89"/>
      <c r="QTQ20" s="89"/>
      <c r="QTR20" s="89"/>
      <c r="QTS20" s="89"/>
      <c r="QTT20" s="90"/>
      <c r="QTU20" s="88"/>
      <c r="QTV20" s="59"/>
      <c r="QTW20" s="60"/>
      <c r="QTX20" s="60"/>
      <c r="QTY20" s="60"/>
      <c r="QTZ20" s="61"/>
      <c r="QUA20" s="62"/>
      <c r="QUB20" s="62"/>
      <c r="QUC20" s="63"/>
      <c r="QUD20" s="89"/>
      <c r="QUE20" s="89"/>
      <c r="QUF20" s="89"/>
      <c r="QUG20" s="89"/>
      <c r="QUH20" s="89"/>
      <c r="QUI20" s="89"/>
      <c r="QUJ20" s="90"/>
      <c r="QUK20" s="88"/>
      <c r="QUL20" s="59"/>
      <c r="QUM20" s="60"/>
      <c r="QUN20" s="60"/>
      <c r="QUO20" s="60"/>
      <c r="QUP20" s="61"/>
      <c r="QUQ20" s="62"/>
      <c r="QUR20" s="62"/>
      <c r="QUS20" s="63"/>
      <c r="QUT20" s="89"/>
      <c r="QUU20" s="89"/>
      <c r="QUV20" s="89"/>
      <c r="QUW20" s="89"/>
      <c r="QUX20" s="89"/>
      <c r="QUY20" s="89"/>
      <c r="QUZ20" s="90"/>
      <c r="QVA20" s="88"/>
      <c r="QVB20" s="59"/>
      <c r="QVC20" s="60"/>
      <c r="QVD20" s="60"/>
      <c r="QVE20" s="60"/>
      <c r="QVF20" s="61"/>
      <c r="QVG20" s="62"/>
      <c r="QVH20" s="62"/>
      <c r="QVI20" s="63"/>
      <c r="QVJ20" s="89"/>
      <c r="QVK20" s="89"/>
      <c r="QVL20" s="89"/>
      <c r="QVM20" s="89"/>
      <c r="QVN20" s="89"/>
      <c r="QVO20" s="89"/>
      <c r="QVP20" s="90"/>
      <c r="QVQ20" s="88"/>
      <c r="QVR20" s="59"/>
      <c r="QVS20" s="60"/>
      <c r="QVT20" s="60"/>
      <c r="QVU20" s="60"/>
      <c r="QVV20" s="61"/>
      <c r="QVW20" s="62"/>
      <c r="QVX20" s="62"/>
      <c r="QVY20" s="63"/>
      <c r="QVZ20" s="89"/>
      <c r="QWA20" s="89"/>
      <c r="QWB20" s="89"/>
      <c r="QWC20" s="89"/>
      <c r="QWD20" s="89"/>
      <c r="QWE20" s="89"/>
      <c r="QWF20" s="90"/>
      <c r="QWG20" s="88"/>
      <c r="QWH20" s="59"/>
      <c r="QWI20" s="60"/>
      <c r="QWJ20" s="60"/>
      <c r="QWK20" s="60"/>
      <c r="QWL20" s="61"/>
      <c r="QWM20" s="62"/>
      <c r="QWN20" s="62"/>
      <c r="QWO20" s="63"/>
      <c r="QWP20" s="89"/>
      <c r="QWQ20" s="89"/>
      <c r="QWR20" s="89"/>
      <c r="QWS20" s="89"/>
      <c r="QWT20" s="89"/>
      <c r="QWU20" s="89"/>
      <c r="QWV20" s="90"/>
      <c r="QWW20" s="88"/>
      <c r="QWX20" s="59"/>
      <c r="QWY20" s="60"/>
      <c r="QWZ20" s="60"/>
      <c r="QXA20" s="60"/>
      <c r="QXB20" s="61"/>
      <c r="QXC20" s="62"/>
      <c r="QXD20" s="62"/>
      <c r="QXE20" s="63"/>
      <c r="QXF20" s="89"/>
      <c r="QXG20" s="89"/>
      <c r="QXH20" s="89"/>
      <c r="QXI20" s="89"/>
      <c r="QXJ20" s="89"/>
      <c r="QXK20" s="89"/>
      <c r="QXL20" s="90"/>
      <c r="QXM20" s="88"/>
      <c r="QXN20" s="59"/>
      <c r="QXO20" s="60"/>
      <c r="QXP20" s="60"/>
      <c r="QXQ20" s="60"/>
      <c r="QXR20" s="61"/>
      <c r="QXS20" s="62"/>
      <c r="QXT20" s="62"/>
      <c r="QXU20" s="63"/>
      <c r="QXV20" s="89"/>
      <c r="QXW20" s="89"/>
      <c r="QXX20" s="89"/>
      <c r="QXY20" s="89"/>
      <c r="QXZ20" s="89"/>
      <c r="QYA20" s="89"/>
      <c r="QYB20" s="90"/>
      <c r="QYC20" s="88"/>
      <c r="QYD20" s="59"/>
      <c r="QYE20" s="60"/>
      <c r="QYF20" s="60"/>
      <c r="QYG20" s="60"/>
      <c r="QYH20" s="61"/>
      <c r="QYI20" s="62"/>
      <c r="QYJ20" s="62"/>
      <c r="QYK20" s="63"/>
      <c r="QYL20" s="89"/>
      <c r="QYM20" s="89"/>
      <c r="QYN20" s="89"/>
      <c r="QYO20" s="89"/>
      <c r="QYP20" s="89"/>
      <c r="QYQ20" s="89"/>
      <c r="QYR20" s="90"/>
      <c r="QYS20" s="88"/>
      <c r="QYT20" s="59"/>
      <c r="QYU20" s="60"/>
      <c r="QYV20" s="60"/>
      <c r="QYW20" s="60"/>
      <c r="QYX20" s="61"/>
      <c r="QYY20" s="62"/>
      <c r="QYZ20" s="62"/>
      <c r="QZA20" s="63"/>
      <c r="QZB20" s="89"/>
      <c r="QZC20" s="89"/>
      <c r="QZD20" s="89"/>
      <c r="QZE20" s="89"/>
      <c r="QZF20" s="89"/>
      <c r="QZG20" s="89"/>
      <c r="QZH20" s="90"/>
      <c r="QZI20" s="88"/>
      <c r="QZJ20" s="59"/>
      <c r="QZK20" s="60"/>
      <c r="QZL20" s="60"/>
      <c r="QZM20" s="60"/>
      <c r="QZN20" s="61"/>
      <c r="QZO20" s="62"/>
      <c r="QZP20" s="62"/>
      <c r="QZQ20" s="63"/>
      <c r="QZR20" s="89"/>
      <c r="QZS20" s="89"/>
      <c r="QZT20" s="89"/>
      <c r="QZU20" s="89"/>
      <c r="QZV20" s="89"/>
      <c r="QZW20" s="89"/>
      <c r="QZX20" s="90"/>
      <c r="QZY20" s="88"/>
      <c r="QZZ20" s="59"/>
      <c r="RAA20" s="60"/>
      <c r="RAB20" s="60"/>
      <c r="RAC20" s="60"/>
      <c r="RAD20" s="61"/>
      <c r="RAE20" s="62"/>
      <c r="RAF20" s="62"/>
      <c r="RAG20" s="63"/>
      <c r="RAH20" s="89"/>
      <c r="RAI20" s="89"/>
      <c r="RAJ20" s="89"/>
      <c r="RAK20" s="89"/>
      <c r="RAL20" s="89"/>
      <c r="RAM20" s="89"/>
      <c r="RAN20" s="90"/>
      <c r="RAO20" s="88"/>
      <c r="RAP20" s="59"/>
      <c r="RAQ20" s="60"/>
      <c r="RAR20" s="60"/>
      <c r="RAS20" s="60"/>
      <c r="RAT20" s="61"/>
      <c r="RAU20" s="62"/>
      <c r="RAV20" s="62"/>
      <c r="RAW20" s="63"/>
      <c r="RAX20" s="89"/>
      <c r="RAY20" s="89"/>
      <c r="RAZ20" s="89"/>
      <c r="RBA20" s="89"/>
      <c r="RBB20" s="89"/>
      <c r="RBC20" s="89"/>
      <c r="RBD20" s="90"/>
      <c r="RBE20" s="88"/>
      <c r="RBF20" s="59"/>
      <c r="RBG20" s="60"/>
      <c r="RBH20" s="60"/>
      <c r="RBI20" s="60"/>
      <c r="RBJ20" s="61"/>
      <c r="RBK20" s="62"/>
      <c r="RBL20" s="62"/>
      <c r="RBM20" s="63"/>
      <c r="RBN20" s="89"/>
      <c r="RBO20" s="89"/>
      <c r="RBP20" s="89"/>
      <c r="RBQ20" s="89"/>
      <c r="RBR20" s="89"/>
      <c r="RBS20" s="89"/>
      <c r="RBT20" s="90"/>
      <c r="RBU20" s="88"/>
      <c r="RBV20" s="59"/>
      <c r="RBW20" s="60"/>
      <c r="RBX20" s="60"/>
      <c r="RBY20" s="60"/>
      <c r="RBZ20" s="61"/>
      <c r="RCA20" s="62"/>
      <c r="RCB20" s="62"/>
      <c r="RCC20" s="63"/>
      <c r="RCD20" s="89"/>
      <c r="RCE20" s="89"/>
      <c r="RCF20" s="89"/>
      <c r="RCG20" s="89"/>
      <c r="RCH20" s="89"/>
      <c r="RCI20" s="89"/>
      <c r="RCJ20" s="90"/>
      <c r="RCK20" s="88"/>
      <c r="RCL20" s="59"/>
      <c r="RCM20" s="60"/>
      <c r="RCN20" s="60"/>
      <c r="RCO20" s="60"/>
      <c r="RCP20" s="61"/>
      <c r="RCQ20" s="62"/>
      <c r="RCR20" s="62"/>
      <c r="RCS20" s="63"/>
      <c r="RCT20" s="89"/>
      <c r="RCU20" s="89"/>
      <c r="RCV20" s="89"/>
      <c r="RCW20" s="89"/>
      <c r="RCX20" s="89"/>
      <c r="RCY20" s="89"/>
      <c r="RCZ20" s="90"/>
      <c r="RDA20" s="88"/>
      <c r="RDB20" s="59"/>
      <c r="RDC20" s="60"/>
      <c r="RDD20" s="60"/>
      <c r="RDE20" s="60"/>
      <c r="RDF20" s="61"/>
      <c r="RDG20" s="62"/>
      <c r="RDH20" s="62"/>
      <c r="RDI20" s="63"/>
      <c r="RDJ20" s="89"/>
      <c r="RDK20" s="89"/>
      <c r="RDL20" s="89"/>
      <c r="RDM20" s="89"/>
      <c r="RDN20" s="89"/>
      <c r="RDO20" s="89"/>
      <c r="RDP20" s="90"/>
      <c r="RDQ20" s="88"/>
      <c r="RDR20" s="59"/>
      <c r="RDS20" s="60"/>
      <c r="RDT20" s="60"/>
      <c r="RDU20" s="60"/>
      <c r="RDV20" s="61"/>
      <c r="RDW20" s="62"/>
      <c r="RDX20" s="62"/>
      <c r="RDY20" s="63"/>
      <c r="RDZ20" s="89"/>
      <c r="REA20" s="89"/>
      <c r="REB20" s="89"/>
      <c r="REC20" s="89"/>
      <c r="RED20" s="89"/>
      <c r="REE20" s="89"/>
      <c r="REF20" s="90"/>
      <c r="REG20" s="88"/>
      <c r="REH20" s="59"/>
      <c r="REI20" s="60"/>
      <c r="REJ20" s="60"/>
      <c r="REK20" s="60"/>
      <c r="REL20" s="61"/>
      <c r="REM20" s="62"/>
      <c r="REN20" s="62"/>
      <c r="REO20" s="63"/>
      <c r="REP20" s="89"/>
      <c r="REQ20" s="89"/>
      <c r="RER20" s="89"/>
      <c r="RES20" s="89"/>
      <c r="RET20" s="89"/>
      <c r="REU20" s="89"/>
      <c r="REV20" s="90"/>
      <c r="REW20" s="88"/>
      <c r="REX20" s="59"/>
      <c r="REY20" s="60"/>
      <c r="REZ20" s="60"/>
      <c r="RFA20" s="60"/>
      <c r="RFB20" s="61"/>
      <c r="RFC20" s="62"/>
      <c r="RFD20" s="62"/>
      <c r="RFE20" s="63"/>
      <c r="RFF20" s="89"/>
      <c r="RFG20" s="89"/>
      <c r="RFH20" s="89"/>
      <c r="RFI20" s="89"/>
      <c r="RFJ20" s="89"/>
      <c r="RFK20" s="89"/>
      <c r="RFL20" s="90"/>
      <c r="RFM20" s="88"/>
      <c r="RFN20" s="59"/>
      <c r="RFO20" s="60"/>
      <c r="RFP20" s="60"/>
      <c r="RFQ20" s="60"/>
      <c r="RFR20" s="61"/>
      <c r="RFS20" s="62"/>
      <c r="RFT20" s="62"/>
      <c r="RFU20" s="63"/>
      <c r="RFV20" s="89"/>
      <c r="RFW20" s="89"/>
      <c r="RFX20" s="89"/>
      <c r="RFY20" s="89"/>
      <c r="RFZ20" s="89"/>
      <c r="RGA20" s="89"/>
      <c r="RGB20" s="90"/>
      <c r="RGC20" s="88"/>
      <c r="RGD20" s="59"/>
      <c r="RGE20" s="60"/>
      <c r="RGF20" s="60"/>
      <c r="RGG20" s="60"/>
      <c r="RGH20" s="61"/>
      <c r="RGI20" s="62"/>
      <c r="RGJ20" s="62"/>
      <c r="RGK20" s="63"/>
      <c r="RGL20" s="89"/>
      <c r="RGM20" s="89"/>
      <c r="RGN20" s="89"/>
      <c r="RGO20" s="89"/>
      <c r="RGP20" s="89"/>
      <c r="RGQ20" s="89"/>
      <c r="RGR20" s="90"/>
      <c r="RGS20" s="88"/>
      <c r="RGT20" s="59"/>
      <c r="RGU20" s="60"/>
      <c r="RGV20" s="60"/>
      <c r="RGW20" s="60"/>
      <c r="RGX20" s="61"/>
      <c r="RGY20" s="62"/>
      <c r="RGZ20" s="62"/>
      <c r="RHA20" s="63"/>
      <c r="RHB20" s="89"/>
      <c r="RHC20" s="89"/>
      <c r="RHD20" s="89"/>
      <c r="RHE20" s="89"/>
      <c r="RHF20" s="89"/>
      <c r="RHG20" s="89"/>
      <c r="RHH20" s="90"/>
      <c r="RHI20" s="88"/>
      <c r="RHJ20" s="59"/>
      <c r="RHK20" s="60"/>
      <c r="RHL20" s="60"/>
      <c r="RHM20" s="60"/>
      <c r="RHN20" s="61"/>
      <c r="RHO20" s="62"/>
      <c r="RHP20" s="62"/>
      <c r="RHQ20" s="63"/>
      <c r="RHR20" s="89"/>
      <c r="RHS20" s="89"/>
      <c r="RHT20" s="89"/>
      <c r="RHU20" s="89"/>
      <c r="RHV20" s="89"/>
      <c r="RHW20" s="89"/>
      <c r="RHX20" s="90"/>
      <c r="RHY20" s="88"/>
      <c r="RHZ20" s="59"/>
      <c r="RIA20" s="60"/>
      <c r="RIB20" s="60"/>
      <c r="RIC20" s="60"/>
      <c r="RID20" s="61"/>
      <c r="RIE20" s="62"/>
      <c r="RIF20" s="62"/>
      <c r="RIG20" s="63"/>
      <c r="RIH20" s="89"/>
      <c r="RII20" s="89"/>
      <c r="RIJ20" s="89"/>
      <c r="RIK20" s="89"/>
      <c r="RIL20" s="89"/>
      <c r="RIM20" s="89"/>
      <c r="RIN20" s="90"/>
      <c r="RIO20" s="88"/>
      <c r="RIP20" s="59"/>
      <c r="RIQ20" s="60"/>
      <c r="RIR20" s="60"/>
      <c r="RIS20" s="60"/>
      <c r="RIT20" s="61"/>
      <c r="RIU20" s="62"/>
      <c r="RIV20" s="62"/>
      <c r="RIW20" s="63"/>
      <c r="RIX20" s="89"/>
      <c r="RIY20" s="89"/>
      <c r="RIZ20" s="89"/>
      <c r="RJA20" s="89"/>
      <c r="RJB20" s="89"/>
      <c r="RJC20" s="89"/>
      <c r="RJD20" s="90"/>
      <c r="RJE20" s="88"/>
      <c r="RJF20" s="59"/>
      <c r="RJG20" s="60"/>
      <c r="RJH20" s="60"/>
      <c r="RJI20" s="60"/>
      <c r="RJJ20" s="61"/>
      <c r="RJK20" s="62"/>
      <c r="RJL20" s="62"/>
      <c r="RJM20" s="63"/>
      <c r="RJN20" s="89"/>
      <c r="RJO20" s="89"/>
      <c r="RJP20" s="89"/>
      <c r="RJQ20" s="89"/>
      <c r="RJR20" s="89"/>
      <c r="RJS20" s="89"/>
      <c r="RJT20" s="90"/>
      <c r="RJU20" s="88"/>
      <c r="RJV20" s="59"/>
      <c r="RJW20" s="60"/>
      <c r="RJX20" s="60"/>
      <c r="RJY20" s="60"/>
      <c r="RJZ20" s="61"/>
      <c r="RKA20" s="62"/>
      <c r="RKB20" s="62"/>
      <c r="RKC20" s="63"/>
      <c r="RKD20" s="89"/>
      <c r="RKE20" s="89"/>
      <c r="RKF20" s="89"/>
      <c r="RKG20" s="89"/>
      <c r="RKH20" s="89"/>
      <c r="RKI20" s="89"/>
      <c r="RKJ20" s="90"/>
      <c r="RKK20" s="88"/>
      <c r="RKL20" s="59"/>
      <c r="RKM20" s="60"/>
      <c r="RKN20" s="60"/>
      <c r="RKO20" s="60"/>
      <c r="RKP20" s="61"/>
      <c r="RKQ20" s="62"/>
      <c r="RKR20" s="62"/>
      <c r="RKS20" s="63"/>
      <c r="RKT20" s="89"/>
      <c r="RKU20" s="89"/>
      <c r="RKV20" s="89"/>
      <c r="RKW20" s="89"/>
      <c r="RKX20" s="89"/>
      <c r="RKY20" s="89"/>
      <c r="RKZ20" s="90"/>
      <c r="RLA20" s="88"/>
      <c r="RLB20" s="59"/>
      <c r="RLC20" s="60"/>
      <c r="RLD20" s="60"/>
      <c r="RLE20" s="60"/>
      <c r="RLF20" s="61"/>
      <c r="RLG20" s="62"/>
      <c r="RLH20" s="62"/>
      <c r="RLI20" s="63"/>
      <c r="RLJ20" s="89"/>
      <c r="RLK20" s="89"/>
      <c r="RLL20" s="89"/>
      <c r="RLM20" s="89"/>
      <c r="RLN20" s="89"/>
      <c r="RLO20" s="89"/>
      <c r="RLP20" s="90"/>
      <c r="RLQ20" s="88"/>
      <c r="RLR20" s="59"/>
      <c r="RLS20" s="60"/>
      <c r="RLT20" s="60"/>
      <c r="RLU20" s="60"/>
      <c r="RLV20" s="61"/>
      <c r="RLW20" s="62"/>
      <c r="RLX20" s="62"/>
      <c r="RLY20" s="63"/>
      <c r="RLZ20" s="89"/>
      <c r="RMA20" s="89"/>
      <c r="RMB20" s="89"/>
      <c r="RMC20" s="89"/>
      <c r="RMD20" s="89"/>
      <c r="RME20" s="89"/>
      <c r="RMF20" s="90"/>
      <c r="RMG20" s="88"/>
      <c r="RMH20" s="59"/>
      <c r="RMI20" s="60"/>
      <c r="RMJ20" s="60"/>
      <c r="RMK20" s="60"/>
      <c r="RML20" s="61"/>
      <c r="RMM20" s="62"/>
      <c r="RMN20" s="62"/>
      <c r="RMO20" s="63"/>
      <c r="RMP20" s="89"/>
      <c r="RMQ20" s="89"/>
      <c r="RMR20" s="89"/>
      <c r="RMS20" s="89"/>
      <c r="RMT20" s="89"/>
      <c r="RMU20" s="89"/>
      <c r="RMV20" s="90"/>
      <c r="RMW20" s="88"/>
      <c r="RMX20" s="59"/>
      <c r="RMY20" s="60"/>
      <c r="RMZ20" s="60"/>
      <c r="RNA20" s="60"/>
      <c r="RNB20" s="61"/>
      <c r="RNC20" s="62"/>
      <c r="RND20" s="62"/>
      <c r="RNE20" s="63"/>
      <c r="RNF20" s="89"/>
      <c r="RNG20" s="89"/>
      <c r="RNH20" s="89"/>
      <c r="RNI20" s="89"/>
      <c r="RNJ20" s="89"/>
      <c r="RNK20" s="89"/>
      <c r="RNL20" s="90"/>
      <c r="RNM20" s="88"/>
      <c r="RNN20" s="59"/>
      <c r="RNO20" s="60"/>
      <c r="RNP20" s="60"/>
      <c r="RNQ20" s="60"/>
      <c r="RNR20" s="61"/>
      <c r="RNS20" s="62"/>
      <c r="RNT20" s="62"/>
      <c r="RNU20" s="63"/>
      <c r="RNV20" s="89"/>
      <c r="RNW20" s="89"/>
      <c r="RNX20" s="89"/>
      <c r="RNY20" s="89"/>
      <c r="RNZ20" s="89"/>
      <c r="ROA20" s="89"/>
      <c r="ROB20" s="90"/>
      <c r="ROC20" s="88"/>
      <c r="ROD20" s="59"/>
      <c r="ROE20" s="60"/>
      <c r="ROF20" s="60"/>
      <c r="ROG20" s="60"/>
      <c r="ROH20" s="61"/>
      <c r="ROI20" s="62"/>
      <c r="ROJ20" s="62"/>
      <c r="ROK20" s="63"/>
      <c r="ROL20" s="89"/>
      <c r="ROM20" s="89"/>
      <c r="RON20" s="89"/>
      <c r="ROO20" s="89"/>
      <c r="ROP20" s="89"/>
      <c r="ROQ20" s="89"/>
      <c r="ROR20" s="90"/>
      <c r="ROS20" s="88"/>
      <c r="ROT20" s="59"/>
      <c r="ROU20" s="60"/>
      <c r="ROV20" s="60"/>
      <c r="ROW20" s="60"/>
      <c r="ROX20" s="61"/>
      <c r="ROY20" s="62"/>
      <c r="ROZ20" s="62"/>
      <c r="RPA20" s="63"/>
      <c r="RPB20" s="89"/>
      <c r="RPC20" s="89"/>
      <c r="RPD20" s="89"/>
      <c r="RPE20" s="89"/>
      <c r="RPF20" s="89"/>
      <c r="RPG20" s="89"/>
      <c r="RPH20" s="90"/>
      <c r="RPI20" s="88"/>
      <c r="RPJ20" s="59"/>
      <c r="RPK20" s="60"/>
      <c r="RPL20" s="60"/>
      <c r="RPM20" s="60"/>
      <c r="RPN20" s="61"/>
      <c r="RPO20" s="62"/>
      <c r="RPP20" s="62"/>
      <c r="RPQ20" s="63"/>
      <c r="RPR20" s="89"/>
      <c r="RPS20" s="89"/>
      <c r="RPT20" s="89"/>
      <c r="RPU20" s="89"/>
      <c r="RPV20" s="89"/>
      <c r="RPW20" s="89"/>
      <c r="RPX20" s="90"/>
      <c r="RPY20" s="88"/>
      <c r="RPZ20" s="59"/>
      <c r="RQA20" s="60"/>
      <c r="RQB20" s="60"/>
      <c r="RQC20" s="60"/>
      <c r="RQD20" s="61"/>
      <c r="RQE20" s="62"/>
      <c r="RQF20" s="62"/>
      <c r="RQG20" s="63"/>
      <c r="RQH20" s="89"/>
      <c r="RQI20" s="89"/>
      <c r="RQJ20" s="89"/>
      <c r="RQK20" s="89"/>
      <c r="RQL20" s="89"/>
      <c r="RQM20" s="89"/>
      <c r="RQN20" s="90"/>
      <c r="RQO20" s="88"/>
      <c r="RQP20" s="59"/>
      <c r="RQQ20" s="60"/>
      <c r="RQR20" s="60"/>
      <c r="RQS20" s="60"/>
      <c r="RQT20" s="61"/>
      <c r="RQU20" s="62"/>
      <c r="RQV20" s="62"/>
      <c r="RQW20" s="63"/>
      <c r="RQX20" s="89"/>
      <c r="RQY20" s="89"/>
      <c r="RQZ20" s="89"/>
      <c r="RRA20" s="89"/>
      <c r="RRB20" s="89"/>
      <c r="RRC20" s="89"/>
      <c r="RRD20" s="90"/>
      <c r="RRE20" s="88"/>
      <c r="RRF20" s="59"/>
      <c r="RRG20" s="60"/>
      <c r="RRH20" s="60"/>
      <c r="RRI20" s="60"/>
      <c r="RRJ20" s="61"/>
      <c r="RRK20" s="62"/>
      <c r="RRL20" s="62"/>
      <c r="RRM20" s="63"/>
      <c r="RRN20" s="89"/>
      <c r="RRO20" s="89"/>
      <c r="RRP20" s="89"/>
      <c r="RRQ20" s="89"/>
      <c r="RRR20" s="89"/>
      <c r="RRS20" s="89"/>
      <c r="RRT20" s="90"/>
      <c r="RRU20" s="88"/>
      <c r="RRV20" s="59"/>
      <c r="RRW20" s="60"/>
      <c r="RRX20" s="60"/>
      <c r="RRY20" s="60"/>
      <c r="RRZ20" s="61"/>
      <c r="RSA20" s="62"/>
      <c r="RSB20" s="62"/>
      <c r="RSC20" s="63"/>
      <c r="RSD20" s="89"/>
      <c r="RSE20" s="89"/>
      <c r="RSF20" s="89"/>
      <c r="RSG20" s="89"/>
      <c r="RSH20" s="89"/>
      <c r="RSI20" s="89"/>
      <c r="RSJ20" s="90"/>
      <c r="RSK20" s="88"/>
      <c r="RSL20" s="59"/>
      <c r="RSM20" s="60"/>
      <c r="RSN20" s="60"/>
      <c r="RSO20" s="60"/>
      <c r="RSP20" s="61"/>
      <c r="RSQ20" s="62"/>
      <c r="RSR20" s="62"/>
      <c r="RSS20" s="63"/>
      <c r="RST20" s="89"/>
      <c r="RSU20" s="89"/>
      <c r="RSV20" s="89"/>
      <c r="RSW20" s="89"/>
      <c r="RSX20" s="89"/>
      <c r="RSY20" s="89"/>
      <c r="RSZ20" s="90"/>
      <c r="RTA20" s="88"/>
      <c r="RTB20" s="59"/>
      <c r="RTC20" s="60"/>
      <c r="RTD20" s="60"/>
      <c r="RTE20" s="60"/>
      <c r="RTF20" s="61"/>
      <c r="RTG20" s="62"/>
      <c r="RTH20" s="62"/>
      <c r="RTI20" s="63"/>
      <c r="RTJ20" s="89"/>
      <c r="RTK20" s="89"/>
      <c r="RTL20" s="89"/>
      <c r="RTM20" s="89"/>
      <c r="RTN20" s="89"/>
      <c r="RTO20" s="89"/>
      <c r="RTP20" s="90"/>
      <c r="RTQ20" s="88"/>
      <c r="RTR20" s="59"/>
      <c r="RTS20" s="60"/>
      <c r="RTT20" s="60"/>
      <c r="RTU20" s="60"/>
      <c r="RTV20" s="61"/>
      <c r="RTW20" s="62"/>
      <c r="RTX20" s="62"/>
      <c r="RTY20" s="63"/>
      <c r="RTZ20" s="89"/>
      <c r="RUA20" s="89"/>
      <c r="RUB20" s="89"/>
      <c r="RUC20" s="89"/>
      <c r="RUD20" s="89"/>
      <c r="RUE20" s="89"/>
      <c r="RUF20" s="90"/>
      <c r="RUG20" s="88"/>
      <c r="RUH20" s="59"/>
      <c r="RUI20" s="60"/>
      <c r="RUJ20" s="60"/>
      <c r="RUK20" s="60"/>
      <c r="RUL20" s="61"/>
      <c r="RUM20" s="62"/>
      <c r="RUN20" s="62"/>
      <c r="RUO20" s="63"/>
      <c r="RUP20" s="89"/>
      <c r="RUQ20" s="89"/>
      <c r="RUR20" s="89"/>
      <c r="RUS20" s="89"/>
      <c r="RUT20" s="89"/>
      <c r="RUU20" s="89"/>
      <c r="RUV20" s="90"/>
      <c r="RUW20" s="88"/>
      <c r="RUX20" s="59"/>
      <c r="RUY20" s="60"/>
      <c r="RUZ20" s="60"/>
      <c r="RVA20" s="60"/>
      <c r="RVB20" s="61"/>
      <c r="RVC20" s="62"/>
      <c r="RVD20" s="62"/>
      <c r="RVE20" s="63"/>
      <c r="RVF20" s="89"/>
      <c r="RVG20" s="89"/>
      <c r="RVH20" s="89"/>
      <c r="RVI20" s="89"/>
      <c r="RVJ20" s="89"/>
      <c r="RVK20" s="89"/>
      <c r="RVL20" s="90"/>
      <c r="RVM20" s="88"/>
      <c r="RVN20" s="59"/>
      <c r="RVO20" s="60"/>
      <c r="RVP20" s="60"/>
      <c r="RVQ20" s="60"/>
      <c r="RVR20" s="61"/>
      <c r="RVS20" s="62"/>
      <c r="RVT20" s="62"/>
      <c r="RVU20" s="63"/>
      <c r="RVV20" s="89"/>
      <c r="RVW20" s="89"/>
      <c r="RVX20" s="89"/>
      <c r="RVY20" s="89"/>
      <c r="RVZ20" s="89"/>
      <c r="RWA20" s="89"/>
      <c r="RWB20" s="90"/>
      <c r="RWC20" s="88"/>
      <c r="RWD20" s="59"/>
      <c r="RWE20" s="60"/>
      <c r="RWF20" s="60"/>
      <c r="RWG20" s="60"/>
      <c r="RWH20" s="61"/>
      <c r="RWI20" s="62"/>
      <c r="RWJ20" s="62"/>
      <c r="RWK20" s="63"/>
      <c r="RWL20" s="89"/>
      <c r="RWM20" s="89"/>
      <c r="RWN20" s="89"/>
      <c r="RWO20" s="89"/>
      <c r="RWP20" s="89"/>
      <c r="RWQ20" s="89"/>
      <c r="RWR20" s="90"/>
      <c r="RWS20" s="88"/>
      <c r="RWT20" s="59"/>
      <c r="RWU20" s="60"/>
      <c r="RWV20" s="60"/>
      <c r="RWW20" s="60"/>
      <c r="RWX20" s="61"/>
      <c r="RWY20" s="62"/>
      <c r="RWZ20" s="62"/>
      <c r="RXA20" s="63"/>
      <c r="RXB20" s="89"/>
      <c r="RXC20" s="89"/>
      <c r="RXD20" s="89"/>
      <c r="RXE20" s="89"/>
      <c r="RXF20" s="89"/>
      <c r="RXG20" s="89"/>
      <c r="RXH20" s="90"/>
      <c r="RXI20" s="88"/>
      <c r="RXJ20" s="59"/>
      <c r="RXK20" s="60"/>
      <c r="RXL20" s="60"/>
      <c r="RXM20" s="60"/>
      <c r="RXN20" s="61"/>
      <c r="RXO20" s="62"/>
      <c r="RXP20" s="62"/>
      <c r="RXQ20" s="63"/>
      <c r="RXR20" s="89"/>
      <c r="RXS20" s="89"/>
      <c r="RXT20" s="89"/>
      <c r="RXU20" s="89"/>
      <c r="RXV20" s="89"/>
      <c r="RXW20" s="89"/>
      <c r="RXX20" s="90"/>
      <c r="RXY20" s="88"/>
      <c r="RXZ20" s="59"/>
      <c r="RYA20" s="60"/>
      <c r="RYB20" s="60"/>
      <c r="RYC20" s="60"/>
      <c r="RYD20" s="61"/>
      <c r="RYE20" s="62"/>
      <c r="RYF20" s="62"/>
      <c r="RYG20" s="63"/>
      <c r="RYH20" s="89"/>
      <c r="RYI20" s="89"/>
      <c r="RYJ20" s="89"/>
      <c r="RYK20" s="89"/>
      <c r="RYL20" s="89"/>
      <c r="RYM20" s="89"/>
      <c r="RYN20" s="90"/>
      <c r="RYO20" s="88"/>
      <c r="RYP20" s="59"/>
      <c r="RYQ20" s="60"/>
      <c r="RYR20" s="60"/>
      <c r="RYS20" s="60"/>
      <c r="RYT20" s="61"/>
      <c r="RYU20" s="62"/>
      <c r="RYV20" s="62"/>
      <c r="RYW20" s="63"/>
      <c r="RYX20" s="89"/>
      <c r="RYY20" s="89"/>
      <c r="RYZ20" s="89"/>
      <c r="RZA20" s="89"/>
      <c r="RZB20" s="89"/>
      <c r="RZC20" s="89"/>
      <c r="RZD20" s="90"/>
      <c r="RZE20" s="88"/>
      <c r="RZF20" s="59"/>
      <c r="RZG20" s="60"/>
      <c r="RZH20" s="60"/>
      <c r="RZI20" s="60"/>
      <c r="RZJ20" s="61"/>
      <c r="RZK20" s="62"/>
      <c r="RZL20" s="62"/>
      <c r="RZM20" s="63"/>
      <c r="RZN20" s="89"/>
      <c r="RZO20" s="89"/>
      <c r="RZP20" s="89"/>
      <c r="RZQ20" s="89"/>
      <c r="RZR20" s="89"/>
      <c r="RZS20" s="89"/>
      <c r="RZT20" s="90"/>
      <c r="RZU20" s="88"/>
      <c r="RZV20" s="59"/>
      <c r="RZW20" s="60"/>
      <c r="RZX20" s="60"/>
      <c r="RZY20" s="60"/>
      <c r="RZZ20" s="61"/>
      <c r="SAA20" s="62"/>
      <c r="SAB20" s="62"/>
      <c r="SAC20" s="63"/>
      <c r="SAD20" s="89"/>
      <c r="SAE20" s="89"/>
      <c r="SAF20" s="89"/>
      <c r="SAG20" s="89"/>
      <c r="SAH20" s="89"/>
      <c r="SAI20" s="89"/>
      <c r="SAJ20" s="90"/>
      <c r="SAK20" s="88"/>
      <c r="SAL20" s="59"/>
      <c r="SAM20" s="60"/>
      <c r="SAN20" s="60"/>
      <c r="SAO20" s="60"/>
      <c r="SAP20" s="61"/>
      <c r="SAQ20" s="62"/>
      <c r="SAR20" s="62"/>
      <c r="SAS20" s="63"/>
      <c r="SAT20" s="89"/>
      <c r="SAU20" s="89"/>
      <c r="SAV20" s="89"/>
      <c r="SAW20" s="89"/>
      <c r="SAX20" s="89"/>
      <c r="SAY20" s="89"/>
      <c r="SAZ20" s="90"/>
      <c r="SBA20" s="88"/>
      <c r="SBB20" s="59"/>
      <c r="SBC20" s="60"/>
      <c r="SBD20" s="60"/>
      <c r="SBE20" s="60"/>
      <c r="SBF20" s="61"/>
      <c r="SBG20" s="62"/>
      <c r="SBH20" s="62"/>
      <c r="SBI20" s="63"/>
      <c r="SBJ20" s="89"/>
      <c r="SBK20" s="89"/>
      <c r="SBL20" s="89"/>
      <c r="SBM20" s="89"/>
      <c r="SBN20" s="89"/>
      <c r="SBO20" s="89"/>
      <c r="SBP20" s="90"/>
      <c r="SBQ20" s="88"/>
      <c r="SBR20" s="59"/>
      <c r="SBS20" s="60"/>
      <c r="SBT20" s="60"/>
      <c r="SBU20" s="60"/>
      <c r="SBV20" s="61"/>
      <c r="SBW20" s="62"/>
      <c r="SBX20" s="62"/>
      <c r="SBY20" s="63"/>
      <c r="SBZ20" s="89"/>
      <c r="SCA20" s="89"/>
      <c r="SCB20" s="89"/>
      <c r="SCC20" s="89"/>
      <c r="SCD20" s="89"/>
      <c r="SCE20" s="89"/>
      <c r="SCF20" s="90"/>
      <c r="SCG20" s="88"/>
      <c r="SCH20" s="59"/>
      <c r="SCI20" s="60"/>
      <c r="SCJ20" s="60"/>
      <c r="SCK20" s="60"/>
      <c r="SCL20" s="61"/>
      <c r="SCM20" s="62"/>
      <c r="SCN20" s="62"/>
      <c r="SCO20" s="63"/>
      <c r="SCP20" s="89"/>
      <c r="SCQ20" s="89"/>
      <c r="SCR20" s="89"/>
      <c r="SCS20" s="89"/>
      <c r="SCT20" s="89"/>
      <c r="SCU20" s="89"/>
      <c r="SCV20" s="90"/>
      <c r="SCW20" s="88"/>
      <c r="SCX20" s="59"/>
      <c r="SCY20" s="60"/>
      <c r="SCZ20" s="60"/>
      <c r="SDA20" s="60"/>
      <c r="SDB20" s="61"/>
      <c r="SDC20" s="62"/>
      <c r="SDD20" s="62"/>
      <c r="SDE20" s="63"/>
      <c r="SDF20" s="89"/>
      <c r="SDG20" s="89"/>
      <c r="SDH20" s="89"/>
      <c r="SDI20" s="89"/>
      <c r="SDJ20" s="89"/>
      <c r="SDK20" s="89"/>
      <c r="SDL20" s="90"/>
      <c r="SDM20" s="88"/>
      <c r="SDN20" s="59"/>
      <c r="SDO20" s="60"/>
      <c r="SDP20" s="60"/>
      <c r="SDQ20" s="60"/>
      <c r="SDR20" s="61"/>
      <c r="SDS20" s="62"/>
      <c r="SDT20" s="62"/>
      <c r="SDU20" s="63"/>
      <c r="SDV20" s="89"/>
      <c r="SDW20" s="89"/>
      <c r="SDX20" s="89"/>
      <c r="SDY20" s="89"/>
      <c r="SDZ20" s="89"/>
      <c r="SEA20" s="89"/>
      <c r="SEB20" s="90"/>
      <c r="SEC20" s="88"/>
      <c r="SED20" s="59"/>
      <c r="SEE20" s="60"/>
      <c r="SEF20" s="60"/>
      <c r="SEG20" s="60"/>
      <c r="SEH20" s="61"/>
      <c r="SEI20" s="62"/>
      <c r="SEJ20" s="62"/>
      <c r="SEK20" s="63"/>
      <c r="SEL20" s="89"/>
      <c r="SEM20" s="89"/>
      <c r="SEN20" s="89"/>
      <c r="SEO20" s="89"/>
      <c r="SEP20" s="89"/>
      <c r="SEQ20" s="89"/>
      <c r="SER20" s="90"/>
      <c r="SES20" s="88"/>
      <c r="SET20" s="59"/>
      <c r="SEU20" s="60"/>
      <c r="SEV20" s="60"/>
      <c r="SEW20" s="60"/>
      <c r="SEX20" s="61"/>
      <c r="SEY20" s="62"/>
      <c r="SEZ20" s="62"/>
      <c r="SFA20" s="63"/>
      <c r="SFB20" s="89"/>
      <c r="SFC20" s="89"/>
      <c r="SFD20" s="89"/>
      <c r="SFE20" s="89"/>
      <c r="SFF20" s="89"/>
      <c r="SFG20" s="89"/>
      <c r="SFH20" s="90"/>
      <c r="SFI20" s="88"/>
      <c r="SFJ20" s="59"/>
      <c r="SFK20" s="60"/>
      <c r="SFL20" s="60"/>
      <c r="SFM20" s="60"/>
      <c r="SFN20" s="61"/>
      <c r="SFO20" s="62"/>
      <c r="SFP20" s="62"/>
      <c r="SFQ20" s="63"/>
      <c r="SFR20" s="89"/>
      <c r="SFS20" s="89"/>
      <c r="SFT20" s="89"/>
      <c r="SFU20" s="89"/>
      <c r="SFV20" s="89"/>
      <c r="SFW20" s="89"/>
      <c r="SFX20" s="90"/>
      <c r="SFY20" s="88"/>
      <c r="SFZ20" s="59"/>
      <c r="SGA20" s="60"/>
      <c r="SGB20" s="60"/>
      <c r="SGC20" s="60"/>
      <c r="SGD20" s="61"/>
      <c r="SGE20" s="62"/>
      <c r="SGF20" s="62"/>
      <c r="SGG20" s="63"/>
      <c r="SGH20" s="89"/>
      <c r="SGI20" s="89"/>
      <c r="SGJ20" s="89"/>
      <c r="SGK20" s="89"/>
      <c r="SGL20" s="89"/>
      <c r="SGM20" s="89"/>
      <c r="SGN20" s="90"/>
      <c r="SGO20" s="88"/>
      <c r="SGP20" s="59"/>
      <c r="SGQ20" s="60"/>
      <c r="SGR20" s="60"/>
      <c r="SGS20" s="60"/>
      <c r="SGT20" s="61"/>
      <c r="SGU20" s="62"/>
      <c r="SGV20" s="62"/>
      <c r="SGW20" s="63"/>
      <c r="SGX20" s="89"/>
      <c r="SGY20" s="89"/>
      <c r="SGZ20" s="89"/>
      <c r="SHA20" s="89"/>
      <c r="SHB20" s="89"/>
      <c r="SHC20" s="89"/>
      <c r="SHD20" s="90"/>
      <c r="SHE20" s="88"/>
      <c r="SHF20" s="59"/>
      <c r="SHG20" s="60"/>
      <c r="SHH20" s="60"/>
      <c r="SHI20" s="60"/>
      <c r="SHJ20" s="61"/>
      <c r="SHK20" s="62"/>
      <c r="SHL20" s="62"/>
      <c r="SHM20" s="63"/>
      <c r="SHN20" s="89"/>
      <c r="SHO20" s="89"/>
      <c r="SHP20" s="89"/>
      <c r="SHQ20" s="89"/>
      <c r="SHR20" s="89"/>
      <c r="SHS20" s="89"/>
      <c r="SHT20" s="90"/>
      <c r="SHU20" s="88"/>
      <c r="SHV20" s="59"/>
      <c r="SHW20" s="60"/>
      <c r="SHX20" s="60"/>
      <c r="SHY20" s="60"/>
      <c r="SHZ20" s="61"/>
      <c r="SIA20" s="62"/>
      <c r="SIB20" s="62"/>
      <c r="SIC20" s="63"/>
      <c r="SID20" s="89"/>
      <c r="SIE20" s="89"/>
      <c r="SIF20" s="89"/>
      <c r="SIG20" s="89"/>
      <c r="SIH20" s="89"/>
      <c r="SII20" s="89"/>
      <c r="SIJ20" s="90"/>
      <c r="SIK20" s="88"/>
      <c r="SIL20" s="59"/>
      <c r="SIM20" s="60"/>
      <c r="SIN20" s="60"/>
      <c r="SIO20" s="60"/>
      <c r="SIP20" s="61"/>
      <c r="SIQ20" s="62"/>
      <c r="SIR20" s="62"/>
      <c r="SIS20" s="63"/>
      <c r="SIT20" s="89"/>
      <c r="SIU20" s="89"/>
      <c r="SIV20" s="89"/>
      <c r="SIW20" s="89"/>
      <c r="SIX20" s="89"/>
      <c r="SIY20" s="89"/>
      <c r="SIZ20" s="90"/>
      <c r="SJA20" s="88"/>
      <c r="SJB20" s="59"/>
      <c r="SJC20" s="60"/>
      <c r="SJD20" s="60"/>
      <c r="SJE20" s="60"/>
      <c r="SJF20" s="61"/>
      <c r="SJG20" s="62"/>
      <c r="SJH20" s="62"/>
      <c r="SJI20" s="63"/>
      <c r="SJJ20" s="89"/>
      <c r="SJK20" s="89"/>
      <c r="SJL20" s="89"/>
      <c r="SJM20" s="89"/>
      <c r="SJN20" s="89"/>
      <c r="SJO20" s="89"/>
      <c r="SJP20" s="90"/>
      <c r="SJQ20" s="88"/>
      <c r="SJR20" s="59"/>
      <c r="SJS20" s="60"/>
      <c r="SJT20" s="60"/>
      <c r="SJU20" s="60"/>
      <c r="SJV20" s="61"/>
      <c r="SJW20" s="62"/>
      <c r="SJX20" s="62"/>
      <c r="SJY20" s="63"/>
      <c r="SJZ20" s="89"/>
      <c r="SKA20" s="89"/>
      <c r="SKB20" s="89"/>
      <c r="SKC20" s="89"/>
      <c r="SKD20" s="89"/>
      <c r="SKE20" s="89"/>
      <c r="SKF20" s="90"/>
      <c r="SKG20" s="88"/>
      <c r="SKH20" s="59"/>
      <c r="SKI20" s="60"/>
      <c r="SKJ20" s="60"/>
      <c r="SKK20" s="60"/>
      <c r="SKL20" s="61"/>
      <c r="SKM20" s="62"/>
      <c r="SKN20" s="62"/>
      <c r="SKO20" s="63"/>
      <c r="SKP20" s="89"/>
      <c r="SKQ20" s="89"/>
      <c r="SKR20" s="89"/>
      <c r="SKS20" s="89"/>
      <c r="SKT20" s="89"/>
      <c r="SKU20" s="89"/>
      <c r="SKV20" s="90"/>
      <c r="SKW20" s="88"/>
      <c r="SKX20" s="59"/>
      <c r="SKY20" s="60"/>
      <c r="SKZ20" s="60"/>
      <c r="SLA20" s="60"/>
      <c r="SLB20" s="61"/>
      <c r="SLC20" s="62"/>
      <c r="SLD20" s="62"/>
      <c r="SLE20" s="63"/>
      <c r="SLF20" s="89"/>
      <c r="SLG20" s="89"/>
      <c r="SLH20" s="89"/>
      <c r="SLI20" s="89"/>
      <c r="SLJ20" s="89"/>
      <c r="SLK20" s="89"/>
      <c r="SLL20" s="90"/>
      <c r="SLM20" s="88"/>
      <c r="SLN20" s="59"/>
      <c r="SLO20" s="60"/>
      <c r="SLP20" s="60"/>
      <c r="SLQ20" s="60"/>
      <c r="SLR20" s="61"/>
      <c r="SLS20" s="62"/>
      <c r="SLT20" s="62"/>
      <c r="SLU20" s="63"/>
      <c r="SLV20" s="89"/>
      <c r="SLW20" s="89"/>
      <c r="SLX20" s="89"/>
      <c r="SLY20" s="89"/>
      <c r="SLZ20" s="89"/>
      <c r="SMA20" s="89"/>
      <c r="SMB20" s="90"/>
      <c r="SMC20" s="88"/>
      <c r="SMD20" s="59"/>
      <c r="SME20" s="60"/>
      <c r="SMF20" s="60"/>
      <c r="SMG20" s="60"/>
      <c r="SMH20" s="61"/>
      <c r="SMI20" s="62"/>
      <c r="SMJ20" s="62"/>
      <c r="SMK20" s="63"/>
      <c r="SML20" s="89"/>
      <c r="SMM20" s="89"/>
      <c r="SMN20" s="89"/>
      <c r="SMO20" s="89"/>
      <c r="SMP20" s="89"/>
      <c r="SMQ20" s="89"/>
      <c r="SMR20" s="90"/>
      <c r="SMS20" s="88"/>
      <c r="SMT20" s="59"/>
      <c r="SMU20" s="60"/>
      <c r="SMV20" s="60"/>
      <c r="SMW20" s="60"/>
      <c r="SMX20" s="61"/>
      <c r="SMY20" s="62"/>
      <c r="SMZ20" s="62"/>
      <c r="SNA20" s="63"/>
      <c r="SNB20" s="89"/>
      <c r="SNC20" s="89"/>
      <c r="SND20" s="89"/>
      <c r="SNE20" s="89"/>
      <c r="SNF20" s="89"/>
      <c r="SNG20" s="89"/>
      <c r="SNH20" s="90"/>
      <c r="SNI20" s="88"/>
      <c r="SNJ20" s="59"/>
      <c r="SNK20" s="60"/>
      <c r="SNL20" s="60"/>
      <c r="SNM20" s="60"/>
      <c r="SNN20" s="61"/>
      <c r="SNO20" s="62"/>
      <c r="SNP20" s="62"/>
      <c r="SNQ20" s="63"/>
      <c r="SNR20" s="89"/>
      <c r="SNS20" s="89"/>
      <c r="SNT20" s="89"/>
      <c r="SNU20" s="89"/>
      <c r="SNV20" s="89"/>
      <c r="SNW20" s="89"/>
      <c r="SNX20" s="90"/>
      <c r="SNY20" s="88"/>
      <c r="SNZ20" s="59"/>
      <c r="SOA20" s="60"/>
      <c r="SOB20" s="60"/>
      <c r="SOC20" s="60"/>
      <c r="SOD20" s="61"/>
      <c r="SOE20" s="62"/>
      <c r="SOF20" s="62"/>
      <c r="SOG20" s="63"/>
      <c r="SOH20" s="89"/>
      <c r="SOI20" s="89"/>
      <c r="SOJ20" s="89"/>
      <c r="SOK20" s="89"/>
      <c r="SOL20" s="89"/>
      <c r="SOM20" s="89"/>
      <c r="SON20" s="90"/>
      <c r="SOO20" s="88"/>
      <c r="SOP20" s="59"/>
      <c r="SOQ20" s="60"/>
      <c r="SOR20" s="60"/>
      <c r="SOS20" s="60"/>
      <c r="SOT20" s="61"/>
      <c r="SOU20" s="62"/>
      <c r="SOV20" s="62"/>
      <c r="SOW20" s="63"/>
      <c r="SOX20" s="89"/>
      <c r="SOY20" s="89"/>
      <c r="SOZ20" s="89"/>
      <c r="SPA20" s="89"/>
      <c r="SPB20" s="89"/>
      <c r="SPC20" s="89"/>
      <c r="SPD20" s="90"/>
      <c r="SPE20" s="88"/>
      <c r="SPF20" s="59"/>
      <c r="SPG20" s="60"/>
      <c r="SPH20" s="60"/>
      <c r="SPI20" s="60"/>
      <c r="SPJ20" s="61"/>
      <c r="SPK20" s="62"/>
      <c r="SPL20" s="62"/>
      <c r="SPM20" s="63"/>
      <c r="SPN20" s="89"/>
      <c r="SPO20" s="89"/>
      <c r="SPP20" s="89"/>
      <c r="SPQ20" s="89"/>
      <c r="SPR20" s="89"/>
      <c r="SPS20" s="89"/>
      <c r="SPT20" s="90"/>
      <c r="SPU20" s="88"/>
      <c r="SPV20" s="59"/>
      <c r="SPW20" s="60"/>
      <c r="SPX20" s="60"/>
      <c r="SPY20" s="60"/>
      <c r="SPZ20" s="61"/>
      <c r="SQA20" s="62"/>
      <c r="SQB20" s="62"/>
      <c r="SQC20" s="63"/>
      <c r="SQD20" s="89"/>
      <c r="SQE20" s="89"/>
      <c r="SQF20" s="89"/>
      <c r="SQG20" s="89"/>
      <c r="SQH20" s="89"/>
      <c r="SQI20" s="89"/>
      <c r="SQJ20" s="90"/>
      <c r="SQK20" s="88"/>
      <c r="SQL20" s="59"/>
      <c r="SQM20" s="60"/>
      <c r="SQN20" s="60"/>
      <c r="SQO20" s="60"/>
      <c r="SQP20" s="61"/>
      <c r="SQQ20" s="62"/>
      <c r="SQR20" s="62"/>
      <c r="SQS20" s="63"/>
      <c r="SQT20" s="89"/>
      <c r="SQU20" s="89"/>
      <c r="SQV20" s="89"/>
      <c r="SQW20" s="89"/>
      <c r="SQX20" s="89"/>
      <c r="SQY20" s="89"/>
      <c r="SQZ20" s="90"/>
      <c r="SRA20" s="88"/>
      <c r="SRB20" s="59"/>
      <c r="SRC20" s="60"/>
      <c r="SRD20" s="60"/>
      <c r="SRE20" s="60"/>
      <c r="SRF20" s="61"/>
      <c r="SRG20" s="62"/>
      <c r="SRH20" s="62"/>
      <c r="SRI20" s="63"/>
      <c r="SRJ20" s="89"/>
      <c r="SRK20" s="89"/>
      <c r="SRL20" s="89"/>
      <c r="SRM20" s="89"/>
      <c r="SRN20" s="89"/>
      <c r="SRO20" s="89"/>
      <c r="SRP20" s="90"/>
      <c r="SRQ20" s="88"/>
      <c r="SRR20" s="59"/>
      <c r="SRS20" s="60"/>
      <c r="SRT20" s="60"/>
      <c r="SRU20" s="60"/>
      <c r="SRV20" s="61"/>
      <c r="SRW20" s="62"/>
      <c r="SRX20" s="62"/>
      <c r="SRY20" s="63"/>
      <c r="SRZ20" s="89"/>
      <c r="SSA20" s="89"/>
      <c r="SSB20" s="89"/>
      <c r="SSC20" s="89"/>
      <c r="SSD20" s="89"/>
      <c r="SSE20" s="89"/>
      <c r="SSF20" s="90"/>
      <c r="SSG20" s="88"/>
      <c r="SSH20" s="59"/>
      <c r="SSI20" s="60"/>
      <c r="SSJ20" s="60"/>
      <c r="SSK20" s="60"/>
      <c r="SSL20" s="61"/>
      <c r="SSM20" s="62"/>
      <c r="SSN20" s="62"/>
      <c r="SSO20" s="63"/>
      <c r="SSP20" s="89"/>
      <c r="SSQ20" s="89"/>
      <c r="SSR20" s="89"/>
      <c r="SSS20" s="89"/>
      <c r="SST20" s="89"/>
      <c r="SSU20" s="89"/>
      <c r="SSV20" s="90"/>
      <c r="SSW20" s="88"/>
      <c r="SSX20" s="59"/>
      <c r="SSY20" s="60"/>
      <c r="SSZ20" s="60"/>
      <c r="STA20" s="60"/>
      <c r="STB20" s="61"/>
      <c r="STC20" s="62"/>
      <c r="STD20" s="62"/>
      <c r="STE20" s="63"/>
      <c r="STF20" s="89"/>
      <c r="STG20" s="89"/>
      <c r="STH20" s="89"/>
      <c r="STI20" s="89"/>
      <c r="STJ20" s="89"/>
      <c r="STK20" s="89"/>
      <c r="STL20" s="90"/>
      <c r="STM20" s="88"/>
      <c r="STN20" s="59"/>
      <c r="STO20" s="60"/>
      <c r="STP20" s="60"/>
      <c r="STQ20" s="60"/>
      <c r="STR20" s="61"/>
      <c r="STS20" s="62"/>
      <c r="STT20" s="62"/>
      <c r="STU20" s="63"/>
      <c r="STV20" s="89"/>
      <c r="STW20" s="89"/>
      <c r="STX20" s="89"/>
      <c r="STY20" s="89"/>
      <c r="STZ20" s="89"/>
      <c r="SUA20" s="89"/>
      <c r="SUB20" s="90"/>
      <c r="SUC20" s="88"/>
      <c r="SUD20" s="59"/>
      <c r="SUE20" s="60"/>
      <c r="SUF20" s="60"/>
      <c r="SUG20" s="60"/>
      <c r="SUH20" s="61"/>
      <c r="SUI20" s="62"/>
      <c r="SUJ20" s="62"/>
      <c r="SUK20" s="63"/>
      <c r="SUL20" s="89"/>
      <c r="SUM20" s="89"/>
      <c r="SUN20" s="89"/>
      <c r="SUO20" s="89"/>
      <c r="SUP20" s="89"/>
      <c r="SUQ20" s="89"/>
      <c r="SUR20" s="90"/>
      <c r="SUS20" s="88"/>
      <c r="SUT20" s="59"/>
      <c r="SUU20" s="60"/>
      <c r="SUV20" s="60"/>
      <c r="SUW20" s="60"/>
      <c r="SUX20" s="61"/>
      <c r="SUY20" s="62"/>
      <c r="SUZ20" s="62"/>
      <c r="SVA20" s="63"/>
      <c r="SVB20" s="89"/>
      <c r="SVC20" s="89"/>
      <c r="SVD20" s="89"/>
      <c r="SVE20" s="89"/>
      <c r="SVF20" s="89"/>
      <c r="SVG20" s="89"/>
      <c r="SVH20" s="90"/>
      <c r="SVI20" s="88"/>
      <c r="SVJ20" s="59"/>
      <c r="SVK20" s="60"/>
      <c r="SVL20" s="60"/>
      <c r="SVM20" s="60"/>
      <c r="SVN20" s="61"/>
      <c r="SVO20" s="62"/>
      <c r="SVP20" s="62"/>
      <c r="SVQ20" s="63"/>
      <c r="SVR20" s="89"/>
      <c r="SVS20" s="89"/>
      <c r="SVT20" s="89"/>
      <c r="SVU20" s="89"/>
      <c r="SVV20" s="89"/>
      <c r="SVW20" s="89"/>
      <c r="SVX20" s="90"/>
      <c r="SVY20" s="88"/>
      <c r="SVZ20" s="59"/>
      <c r="SWA20" s="60"/>
      <c r="SWB20" s="60"/>
      <c r="SWC20" s="60"/>
      <c r="SWD20" s="61"/>
      <c r="SWE20" s="62"/>
      <c r="SWF20" s="62"/>
      <c r="SWG20" s="63"/>
      <c r="SWH20" s="89"/>
      <c r="SWI20" s="89"/>
      <c r="SWJ20" s="89"/>
      <c r="SWK20" s="89"/>
      <c r="SWL20" s="89"/>
      <c r="SWM20" s="89"/>
      <c r="SWN20" s="90"/>
      <c r="SWO20" s="88"/>
      <c r="SWP20" s="59"/>
      <c r="SWQ20" s="60"/>
      <c r="SWR20" s="60"/>
      <c r="SWS20" s="60"/>
      <c r="SWT20" s="61"/>
      <c r="SWU20" s="62"/>
      <c r="SWV20" s="62"/>
      <c r="SWW20" s="63"/>
      <c r="SWX20" s="89"/>
      <c r="SWY20" s="89"/>
      <c r="SWZ20" s="89"/>
      <c r="SXA20" s="89"/>
      <c r="SXB20" s="89"/>
      <c r="SXC20" s="89"/>
      <c r="SXD20" s="90"/>
      <c r="SXE20" s="88"/>
      <c r="SXF20" s="59"/>
      <c r="SXG20" s="60"/>
      <c r="SXH20" s="60"/>
      <c r="SXI20" s="60"/>
      <c r="SXJ20" s="61"/>
      <c r="SXK20" s="62"/>
      <c r="SXL20" s="62"/>
      <c r="SXM20" s="63"/>
      <c r="SXN20" s="89"/>
      <c r="SXO20" s="89"/>
      <c r="SXP20" s="89"/>
      <c r="SXQ20" s="89"/>
      <c r="SXR20" s="89"/>
      <c r="SXS20" s="89"/>
      <c r="SXT20" s="90"/>
      <c r="SXU20" s="88"/>
      <c r="SXV20" s="59"/>
      <c r="SXW20" s="60"/>
      <c r="SXX20" s="60"/>
      <c r="SXY20" s="60"/>
      <c r="SXZ20" s="61"/>
      <c r="SYA20" s="62"/>
      <c r="SYB20" s="62"/>
      <c r="SYC20" s="63"/>
      <c r="SYD20" s="89"/>
      <c r="SYE20" s="89"/>
      <c r="SYF20" s="89"/>
      <c r="SYG20" s="89"/>
      <c r="SYH20" s="89"/>
      <c r="SYI20" s="89"/>
      <c r="SYJ20" s="90"/>
      <c r="SYK20" s="88"/>
      <c r="SYL20" s="59"/>
      <c r="SYM20" s="60"/>
      <c r="SYN20" s="60"/>
      <c r="SYO20" s="60"/>
      <c r="SYP20" s="61"/>
      <c r="SYQ20" s="62"/>
      <c r="SYR20" s="62"/>
      <c r="SYS20" s="63"/>
      <c r="SYT20" s="89"/>
      <c r="SYU20" s="89"/>
      <c r="SYV20" s="89"/>
      <c r="SYW20" s="89"/>
      <c r="SYX20" s="89"/>
      <c r="SYY20" s="89"/>
      <c r="SYZ20" s="90"/>
      <c r="SZA20" s="88"/>
      <c r="SZB20" s="59"/>
      <c r="SZC20" s="60"/>
      <c r="SZD20" s="60"/>
      <c r="SZE20" s="60"/>
      <c r="SZF20" s="61"/>
      <c r="SZG20" s="62"/>
      <c r="SZH20" s="62"/>
      <c r="SZI20" s="63"/>
      <c r="SZJ20" s="89"/>
      <c r="SZK20" s="89"/>
      <c r="SZL20" s="89"/>
      <c r="SZM20" s="89"/>
      <c r="SZN20" s="89"/>
      <c r="SZO20" s="89"/>
      <c r="SZP20" s="90"/>
      <c r="SZQ20" s="88"/>
      <c r="SZR20" s="59"/>
      <c r="SZS20" s="60"/>
      <c r="SZT20" s="60"/>
      <c r="SZU20" s="60"/>
      <c r="SZV20" s="61"/>
      <c r="SZW20" s="62"/>
      <c r="SZX20" s="62"/>
      <c r="SZY20" s="63"/>
      <c r="SZZ20" s="89"/>
      <c r="TAA20" s="89"/>
      <c r="TAB20" s="89"/>
      <c r="TAC20" s="89"/>
      <c r="TAD20" s="89"/>
      <c r="TAE20" s="89"/>
      <c r="TAF20" s="90"/>
      <c r="TAG20" s="88"/>
      <c r="TAH20" s="59"/>
      <c r="TAI20" s="60"/>
      <c r="TAJ20" s="60"/>
      <c r="TAK20" s="60"/>
      <c r="TAL20" s="61"/>
      <c r="TAM20" s="62"/>
      <c r="TAN20" s="62"/>
      <c r="TAO20" s="63"/>
      <c r="TAP20" s="89"/>
      <c r="TAQ20" s="89"/>
      <c r="TAR20" s="89"/>
      <c r="TAS20" s="89"/>
      <c r="TAT20" s="89"/>
      <c r="TAU20" s="89"/>
      <c r="TAV20" s="90"/>
      <c r="TAW20" s="88"/>
      <c r="TAX20" s="59"/>
      <c r="TAY20" s="60"/>
      <c r="TAZ20" s="60"/>
      <c r="TBA20" s="60"/>
      <c r="TBB20" s="61"/>
      <c r="TBC20" s="62"/>
      <c r="TBD20" s="62"/>
      <c r="TBE20" s="63"/>
      <c r="TBF20" s="89"/>
      <c r="TBG20" s="89"/>
      <c r="TBH20" s="89"/>
      <c r="TBI20" s="89"/>
      <c r="TBJ20" s="89"/>
      <c r="TBK20" s="89"/>
      <c r="TBL20" s="90"/>
      <c r="TBM20" s="88"/>
      <c r="TBN20" s="59"/>
      <c r="TBO20" s="60"/>
      <c r="TBP20" s="60"/>
      <c r="TBQ20" s="60"/>
      <c r="TBR20" s="61"/>
      <c r="TBS20" s="62"/>
      <c r="TBT20" s="62"/>
      <c r="TBU20" s="63"/>
      <c r="TBV20" s="89"/>
      <c r="TBW20" s="89"/>
      <c r="TBX20" s="89"/>
      <c r="TBY20" s="89"/>
      <c r="TBZ20" s="89"/>
      <c r="TCA20" s="89"/>
      <c r="TCB20" s="90"/>
      <c r="TCC20" s="88"/>
      <c r="TCD20" s="59"/>
      <c r="TCE20" s="60"/>
      <c r="TCF20" s="60"/>
      <c r="TCG20" s="60"/>
      <c r="TCH20" s="61"/>
      <c r="TCI20" s="62"/>
      <c r="TCJ20" s="62"/>
      <c r="TCK20" s="63"/>
      <c r="TCL20" s="89"/>
      <c r="TCM20" s="89"/>
      <c r="TCN20" s="89"/>
      <c r="TCO20" s="89"/>
      <c r="TCP20" s="89"/>
      <c r="TCQ20" s="89"/>
      <c r="TCR20" s="90"/>
      <c r="TCS20" s="88"/>
      <c r="TCT20" s="59"/>
      <c r="TCU20" s="60"/>
      <c r="TCV20" s="60"/>
      <c r="TCW20" s="60"/>
      <c r="TCX20" s="61"/>
      <c r="TCY20" s="62"/>
      <c r="TCZ20" s="62"/>
      <c r="TDA20" s="63"/>
      <c r="TDB20" s="89"/>
      <c r="TDC20" s="89"/>
      <c r="TDD20" s="89"/>
      <c r="TDE20" s="89"/>
      <c r="TDF20" s="89"/>
      <c r="TDG20" s="89"/>
      <c r="TDH20" s="90"/>
      <c r="TDI20" s="88"/>
      <c r="TDJ20" s="59"/>
      <c r="TDK20" s="60"/>
      <c r="TDL20" s="60"/>
      <c r="TDM20" s="60"/>
      <c r="TDN20" s="61"/>
      <c r="TDO20" s="62"/>
      <c r="TDP20" s="62"/>
      <c r="TDQ20" s="63"/>
      <c r="TDR20" s="89"/>
      <c r="TDS20" s="89"/>
      <c r="TDT20" s="89"/>
      <c r="TDU20" s="89"/>
      <c r="TDV20" s="89"/>
      <c r="TDW20" s="89"/>
      <c r="TDX20" s="90"/>
      <c r="TDY20" s="88"/>
      <c r="TDZ20" s="59"/>
      <c r="TEA20" s="60"/>
      <c r="TEB20" s="60"/>
      <c r="TEC20" s="60"/>
      <c r="TED20" s="61"/>
      <c r="TEE20" s="62"/>
      <c r="TEF20" s="62"/>
      <c r="TEG20" s="63"/>
      <c r="TEH20" s="89"/>
      <c r="TEI20" s="89"/>
      <c r="TEJ20" s="89"/>
      <c r="TEK20" s="89"/>
      <c r="TEL20" s="89"/>
      <c r="TEM20" s="89"/>
      <c r="TEN20" s="90"/>
      <c r="TEO20" s="88"/>
      <c r="TEP20" s="59"/>
      <c r="TEQ20" s="60"/>
      <c r="TER20" s="60"/>
      <c r="TES20" s="60"/>
      <c r="TET20" s="61"/>
      <c r="TEU20" s="62"/>
      <c r="TEV20" s="62"/>
      <c r="TEW20" s="63"/>
      <c r="TEX20" s="89"/>
      <c r="TEY20" s="89"/>
      <c r="TEZ20" s="89"/>
      <c r="TFA20" s="89"/>
      <c r="TFB20" s="89"/>
      <c r="TFC20" s="89"/>
      <c r="TFD20" s="90"/>
      <c r="TFE20" s="88"/>
      <c r="TFF20" s="59"/>
      <c r="TFG20" s="60"/>
      <c r="TFH20" s="60"/>
      <c r="TFI20" s="60"/>
      <c r="TFJ20" s="61"/>
      <c r="TFK20" s="62"/>
      <c r="TFL20" s="62"/>
      <c r="TFM20" s="63"/>
      <c r="TFN20" s="89"/>
      <c r="TFO20" s="89"/>
      <c r="TFP20" s="89"/>
      <c r="TFQ20" s="89"/>
      <c r="TFR20" s="89"/>
      <c r="TFS20" s="89"/>
      <c r="TFT20" s="90"/>
      <c r="TFU20" s="88"/>
      <c r="TFV20" s="59"/>
      <c r="TFW20" s="60"/>
      <c r="TFX20" s="60"/>
      <c r="TFY20" s="60"/>
      <c r="TFZ20" s="61"/>
      <c r="TGA20" s="62"/>
      <c r="TGB20" s="62"/>
      <c r="TGC20" s="63"/>
      <c r="TGD20" s="89"/>
      <c r="TGE20" s="89"/>
      <c r="TGF20" s="89"/>
      <c r="TGG20" s="89"/>
      <c r="TGH20" s="89"/>
      <c r="TGI20" s="89"/>
      <c r="TGJ20" s="90"/>
      <c r="TGK20" s="88"/>
      <c r="TGL20" s="59"/>
      <c r="TGM20" s="60"/>
      <c r="TGN20" s="60"/>
      <c r="TGO20" s="60"/>
      <c r="TGP20" s="61"/>
      <c r="TGQ20" s="62"/>
      <c r="TGR20" s="62"/>
      <c r="TGS20" s="63"/>
      <c r="TGT20" s="89"/>
      <c r="TGU20" s="89"/>
      <c r="TGV20" s="89"/>
      <c r="TGW20" s="89"/>
      <c r="TGX20" s="89"/>
      <c r="TGY20" s="89"/>
      <c r="TGZ20" s="90"/>
      <c r="THA20" s="88"/>
      <c r="THB20" s="59"/>
      <c r="THC20" s="60"/>
      <c r="THD20" s="60"/>
      <c r="THE20" s="60"/>
      <c r="THF20" s="61"/>
      <c r="THG20" s="62"/>
      <c r="THH20" s="62"/>
      <c r="THI20" s="63"/>
      <c r="THJ20" s="89"/>
      <c r="THK20" s="89"/>
      <c r="THL20" s="89"/>
      <c r="THM20" s="89"/>
      <c r="THN20" s="89"/>
      <c r="THO20" s="89"/>
      <c r="THP20" s="90"/>
      <c r="THQ20" s="88"/>
      <c r="THR20" s="59"/>
      <c r="THS20" s="60"/>
      <c r="THT20" s="60"/>
      <c r="THU20" s="60"/>
      <c r="THV20" s="61"/>
      <c r="THW20" s="62"/>
      <c r="THX20" s="62"/>
      <c r="THY20" s="63"/>
      <c r="THZ20" s="89"/>
      <c r="TIA20" s="89"/>
      <c r="TIB20" s="89"/>
      <c r="TIC20" s="89"/>
      <c r="TID20" s="89"/>
      <c r="TIE20" s="89"/>
      <c r="TIF20" s="90"/>
      <c r="TIG20" s="88"/>
      <c r="TIH20" s="59"/>
      <c r="TII20" s="60"/>
      <c r="TIJ20" s="60"/>
      <c r="TIK20" s="60"/>
      <c r="TIL20" s="61"/>
      <c r="TIM20" s="62"/>
      <c r="TIN20" s="62"/>
      <c r="TIO20" s="63"/>
      <c r="TIP20" s="89"/>
      <c r="TIQ20" s="89"/>
      <c r="TIR20" s="89"/>
      <c r="TIS20" s="89"/>
      <c r="TIT20" s="89"/>
      <c r="TIU20" s="89"/>
      <c r="TIV20" s="90"/>
      <c r="TIW20" s="88"/>
      <c r="TIX20" s="59"/>
      <c r="TIY20" s="60"/>
      <c r="TIZ20" s="60"/>
      <c r="TJA20" s="60"/>
      <c r="TJB20" s="61"/>
      <c r="TJC20" s="62"/>
      <c r="TJD20" s="62"/>
      <c r="TJE20" s="63"/>
      <c r="TJF20" s="89"/>
      <c r="TJG20" s="89"/>
      <c r="TJH20" s="89"/>
      <c r="TJI20" s="89"/>
      <c r="TJJ20" s="89"/>
      <c r="TJK20" s="89"/>
      <c r="TJL20" s="90"/>
      <c r="TJM20" s="88"/>
      <c r="TJN20" s="59"/>
      <c r="TJO20" s="60"/>
      <c r="TJP20" s="60"/>
      <c r="TJQ20" s="60"/>
      <c r="TJR20" s="61"/>
      <c r="TJS20" s="62"/>
      <c r="TJT20" s="62"/>
      <c r="TJU20" s="63"/>
      <c r="TJV20" s="89"/>
      <c r="TJW20" s="89"/>
      <c r="TJX20" s="89"/>
      <c r="TJY20" s="89"/>
      <c r="TJZ20" s="89"/>
      <c r="TKA20" s="89"/>
      <c r="TKB20" s="90"/>
      <c r="TKC20" s="88"/>
      <c r="TKD20" s="59"/>
      <c r="TKE20" s="60"/>
      <c r="TKF20" s="60"/>
      <c r="TKG20" s="60"/>
      <c r="TKH20" s="61"/>
      <c r="TKI20" s="62"/>
      <c r="TKJ20" s="62"/>
      <c r="TKK20" s="63"/>
      <c r="TKL20" s="89"/>
      <c r="TKM20" s="89"/>
      <c r="TKN20" s="89"/>
      <c r="TKO20" s="89"/>
      <c r="TKP20" s="89"/>
      <c r="TKQ20" s="89"/>
      <c r="TKR20" s="90"/>
      <c r="TKS20" s="88"/>
      <c r="TKT20" s="59"/>
      <c r="TKU20" s="60"/>
      <c r="TKV20" s="60"/>
      <c r="TKW20" s="60"/>
      <c r="TKX20" s="61"/>
      <c r="TKY20" s="62"/>
      <c r="TKZ20" s="62"/>
      <c r="TLA20" s="63"/>
      <c r="TLB20" s="89"/>
      <c r="TLC20" s="89"/>
      <c r="TLD20" s="89"/>
      <c r="TLE20" s="89"/>
      <c r="TLF20" s="89"/>
      <c r="TLG20" s="89"/>
      <c r="TLH20" s="90"/>
      <c r="TLI20" s="88"/>
      <c r="TLJ20" s="59"/>
      <c r="TLK20" s="60"/>
      <c r="TLL20" s="60"/>
      <c r="TLM20" s="60"/>
      <c r="TLN20" s="61"/>
      <c r="TLO20" s="62"/>
      <c r="TLP20" s="62"/>
      <c r="TLQ20" s="63"/>
      <c r="TLR20" s="89"/>
      <c r="TLS20" s="89"/>
      <c r="TLT20" s="89"/>
      <c r="TLU20" s="89"/>
      <c r="TLV20" s="89"/>
      <c r="TLW20" s="89"/>
      <c r="TLX20" s="90"/>
      <c r="TLY20" s="88"/>
      <c r="TLZ20" s="59"/>
      <c r="TMA20" s="60"/>
      <c r="TMB20" s="60"/>
      <c r="TMC20" s="60"/>
      <c r="TMD20" s="61"/>
      <c r="TME20" s="62"/>
      <c r="TMF20" s="62"/>
      <c r="TMG20" s="63"/>
      <c r="TMH20" s="89"/>
      <c r="TMI20" s="89"/>
      <c r="TMJ20" s="89"/>
      <c r="TMK20" s="89"/>
      <c r="TML20" s="89"/>
      <c r="TMM20" s="89"/>
      <c r="TMN20" s="90"/>
      <c r="TMO20" s="88"/>
      <c r="TMP20" s="59"/>
      <c r="TMQ20" s="60"/>
      <c r="TMR20" s="60"/>
      <c r="TMS20" s="60"/>
      <c r="TMT20" s="61"/>
      <c r="TMU20" s="62"/>
      <c r="TMV20" s="62"/>
      <c r="TMW20" s="63"/>
      <c r="TMX20" s="89"/>
      <c r="TMY20" s="89"/>
      <c r="TMZ20" s="89"/>
      <c r="TNA20" s="89"/>
      <c r="TNB20" s="89"/>
      <c r="TNC20" s="89"/>
      <c r="TND20" s="90"/>
      <c r="TNE20" s="88"/>
      <c r="TNF20" s="59"/>
      <c r="TNG20" s="60"/>
      <c r="TNH20" s="60"/>
      <c r="TNI20" s="60"/>
      <c r="TNJ20" s="61"/>
      <c r="TNK20" s="62"/>
      <c r="TNL20" s="62"/>
      <c r="TNM20" s="63"/>
      <c r="TNN20" s="89"/>
      <c r="TNO20" s="89"/>
      <c r="TNP20" s="89"/>
      <c r="TNQ20" s="89"/>
      <c r="TNR20" s="89"/>
      <c r="TNS20" s="89"/>
      <c r="TNT20" s="90"/>
      <c r="TNU20" s="88"/>
      <c r="TNV20" s="59"/>
      <c r="TNW20" s="60"/>
      <c r="TNX20" s="60"/>
      <c r="TNY20" s="60"/>
      <c r="TNZ20" s="61"/>
      <c r="TOA20" s="62"/>
      <c r="TOB20" s="62"/>
      <c r="TOC20" s="63"/>
      <c r="TOD20" s="89"/>
      <c r="TOE20" s="89"/>
      <c r="TOF20" s="89"/>
      <c r="TOG20" s="89"/>
      <c r="TOH20" s="89"/>
      <c r="TOI20" s="89"/>
      <c r="TOJ20" s="90"/>
      <c r="TOK20" s="88"/>
      <c r="TOL20" s="59"/>
      <c r="TOM20" s="60"/>
      <c r="TON20" s="60"/>
      <c r="TOO20" s="60"/>
      <c r="TOP20" s="61"/>
      <c r="TOQ20" s="62"/>
      <c r="TOR20" s="62"/>
      <c r="TOS20" s="63"/>
      <c r="TOT20" s="89"/>
      <c r="TOU20" s="89"/>
      <c r="TOV20" s="89"/>
      <c r="TOW20" s="89"/>
      <c r="TOX20" s="89"/>
      <c r="TOY20" s="89"/>
      <c r="TOZ20" s="90"/>
      <c r="TPA20" s="88"/>
      <c r="TPB20" s="59"/>
      <c r="TPC20" s="60"/>
      <c r="TPD20" s="60"/>
      <c r="TPE20" s="60"/>
      <c r="TPF20" s="61"/>
      <c r="TPG20" s="62"/>
      <c r="TPH20" s="62"/>
      <c r="TPI20" s="63"/>
      <c r="TPJ20" s="89"/>
      <c r="TPK20" s="89"/>
      <c r="TPL20" s="89"/>
      <c r="TPM20" s="89"/>
      <c r="TPN20" s="89"/>
      <c r="TPO20" s="89"/>
      <c r="TPP20" s="90"/>
      <c r="TPQ20" s="88"/>
      <c r="TPR20" s="59"/>
      <c r="TPS20" s="60"/>
      <c r="TPT20" s="60"/>
      <c r="TPU20" s="60"/>
      <c r="TPV20" s="61"/>
      <c r="TPW20" s="62"/>
      <c r="TPX20" s="62"/>
      <c r="TPY20" s="63"/>
      <c r="TPZ20" s="89"/>
      <c r="TQA20" s="89"/>
      <c r="TQB20" s="89"/>
      <c r="TQC20" s="89"/>
      <c r="TQD20" s="89"/>
      <c r="TQE20" s="89"/>
      <c r="TQF20" s="90"/>
      <c r="TQG20" s="88"/>
      <c r="TQH20" s="59"/>
      <c r="TQI20" s="60"/>
      <c r="TQJ20" s="60"/>
      <c r="TQK20" s="60"/>
      <c r="TQL20" s="61"/>
      <c r="TQM20" s="62"/>
      <c r="TQN20" s="62"/>
      <c r="TQO20" s="63"/>
      <c r="TQP20" s="89"/>
      <c r="TQQ20" s="89"/>
      <c r="TQR20" s="89"/>
      <c r="TQS20" s="89"/>
      <c r="TQT20" s="89"/>
      <c r="TQU20" s="89"/>
      <c r="TQV20" s="90"/>
      <c r="TQW20" s="88"/>
      <c r="TQX20" s="59"/>
      <c r="TQY20" s="60"/>
      <c r="TQZ20" s="60"/>
      <c r="TRA20" s="60"/>
      <c r="TRB20" s="61"/>
      <c r="TRC20" s="62"/>
      <c r="TRD20" s="62"/>
      <c r="TRE20" s="63"/>
      <c r="TRF20" s="89"/>
      <c r="TRG20" s="89"/>
      <c r="TRH20" s="89"/>
      <c r="TRI20" s="89"/>
      <c r="TRJ20" s="89"/>
      <c r="TRK20" s="89"/>
      <c r="TRL20" s="90"/>
      <c r="TRM20" s="88"/>
      <c r="TRN20" s="59"/>
      <c r="TRO20" s="60"/>
      <c r="TRP20" s="60"/>
      <c r="TRQ20" s="60"/>
      <c r="TRR20" s="61"/>
      <c r="TRS20" s="62"/>
      <c r="TRT20" s="62"/>
      <c r="TRU20" s="63"/>
      <c r="TRV20" s="89"/>
      <c r="TRW20" s="89"/>
      <c r="TRX20" s="89"/>
      <c r="TRY20" s="89"/>
      <c r="TRZ20" s="89"/>
      <c r="TSA20" s="89"/>
      <c r="TSB20" s="90"/>
      <c r="TSC20" s="88"/>
      <c r="TSD20" s="59"/>
      <c r="TSE20" s="60"/>
      <c r="TSF20" s="60"/>
      <c r="TSG20" s="60"/>
      <c r="TSH20" s="61"/>
      <c r="TSI20" s="62"/>
      <c r="TSJ20" s="62"/>
      <c r="TSK20" s="63"/>
      <c r="TSL20" s="89"/>
      <c r="TSM20" s="89"/>
      <c r="TSN20" s="89"/>
      <c r="TSO20" s="89"/>
      <c r="TSP20" s="89"/>
      <c r="TSQ20" s="89"/>
      <c r="TSR20" s="90"/>
      <c r="TSS20" s="88"/>
      <c r="TST20" s="59"/>
      <c r="TSU20" s="60"/>
      <c r="TSV20" s="60"/>
      <c r="TSW20" s="60"/>
      <c r="TSX20" s="61"/>
      <c r="TSY20" s="62"/>
      <c r="TSZ20" s="62"/>
      <c r="TTA20" s="63"/>
      <c r="TTB20" s="89"/>
      <c r="TTC20" s="89"/>
      <c r="TTD20" s="89"/>
      <c r="TTE20" s="89"/>
      <c r="TTF20" s="89"/>
      <c r="TTG20" s="89"/>
      <c r="TTH20" s="90"/>
      <c r="TTI20" s="88"/>
      <c r="TTJ20" s="59"/>
      <c r="TTK20" s="60"/>
      <c r="TTL20" s="60"/>
      <c r="TTM20" s="60"/>
      <c r="TTN20" s="61"/>
      <c r="TTO20" s="62"/>
      <c r="TTP20" s="62"/>
      <c r="TTQ20" s="63"/>
      <c r="TTR20" s="89"/>
      <c r="TTS20" s="89"/>
      <c r="TTT20" s="89"/>
      <c r="TTU20" s="89"/>
      <c r="TTV20" s="89"/>
      <c r="TTW20" s="89"/>
      <c r="TTX20" s="90"/>
      <c r="TTY20" s="88"/>
      <c r="TTZ20" s="59"/>
      <c r="TUA20" s="60"/>
      <c r="TUB20" s="60"/>
      <c r="TUC20" s="60"/>
      <c r="TUD20" s="61"/>
      <c r="TUE20" s="62"/>
      <c r="TUF20" s="62"/>
      <c r="TUG20" s="63"/>
      <c r="TUH20" s="89"/>
      <c r="TUI20" s="89"/>
      <c r="TUJ20" s="89"/>
      <c r="TUK20" s="89"/>
      <c r="TUL20" s="89"/>
      <c r="TUM20" s="89"/>
      <c r="TUN20" s="90"/>
      <c r="TUO20" s="88"/>
      <c r="TUP20" s="59"/>
      <c r="TUQ20" s="60"/>
      <c r="TUR20" s="60"/>
      <c r="TUS20" s="60"/>
      <c r="TUT20" s="61"/>
      <c r="TUU20" s="62"/>
      <c r="TUV20" s="62"/>
      <c r="TUW20" s="63"/>
      <c r="TUX20" s="89"/>
      <c r="TUY20" s="89"/>
      <c r="TUZ20" s="89"/>
      <c r="TVA20" s="89"/>
      <c r="TVB20" s="89"/>
      <c r="TVC20" s="89"/>
      <c r="TVD20" s="90"/>
      <c r="TVE20" s="88"/>
      <c r="TVF20" s="59"/>
      <c r="TVG20" s="60"/>
      <c r="TVH20" s="60"/>
      <c r="TVI20" s="60"/>
      <c r="TVJ20" s="61"/>
      <c r="TVK20" s="62"/>
      <c r="TVL20" s="62"/>
      <c r="TVM20" s="63"/>
      <c r="TVN20" s="89"/>
      <c r="TVO20" s="89"/>
      <c r="TVP20" s="89"/>
      <c r="TVQ20" s="89"/>
      <c r="TVR20" s="89"/>
      <c r="TVS20" s="89"/>
      <c r="TVT20" s="90"/>
      <c r="TVU20" s="88"/>
      <c r="TVV20" s="59"/>
      <c r="TVW20" s="60"/>
      <c r="TVX20" s="60"/>
      <c r="TVY20" s="60"/>
      <c r="TVZ20" s="61"/>
      <c r="TWA20" s="62"/>
      <c r="TWB20" s="62"/>
      <c r="TWC20" s="63"/>
      <c r="TWD20" s="89"/>
      <c r="TWE20" s="89"/>
      <c r="TWF20" s="89"/>
      <c r="TWG20" s="89"/>
      <c r="TWH20" s="89"/>
      <c r="TWI20" s="89"/>
      <c r="TWJ20" s="90"/>
      <c r="TWK20" s="88"/>
      <c r="TWL20" s="59"/>
      <c r="TWM20" s="60"/>
      <c r="TWN20" s="60"/>
      <c r="TWO20" s="60"/>
      <c r="TWP20" s="61"/>
      <c r="TWQ20" s="62"/>
      <c r="TWR20" s="62"/>
      <c r="TWS20" s="63"/>
      <c r="TWT20" s="89"/>
      <c r="TWU20" s="89"/>
      <c r="TWV20" s="89"/>
      <c r="TWW20" s="89"/>
      <c r="TWX20" s="89"/>
      <c r="TWY20" s="89"/>
      <c r="TWZ20" s="90"/>
      <c r="TXA20" s="88"/>
      <c r="TXB20" s="59"/>
      <c r="TXC20" s="60"/>
      <c r="TXD20" s="60"/>
      <c r="TXE20" s="60"/>
      <c r="TXF20" s="61"/>
      <c r="TXG20" s="62"/>
      <c r="TXH20" s="62"/>
      <c r="TXI20" s="63"/>
      <c r="TXJ20" s="89"/>
      <c r="TXK20" s="89"/>
      <c r="TXL20" s="89"/>
      <c r="TXM20" s="89"/>
      <c r="TXN20" s="89"/>
      <c r="TXO20" s="89"/>
      <c r="TXP20" s="90"/>
      <c r="TXQ20" s="88"/>
      <c r="TXR20" s="59"/>
      <c r="TXS20" s="60"/>
      <c r="TXT20" s="60"/>
      <c r="TXU20" s="60"/>
      <c r="TXV20" s="61"/>
      <c r="TXW20" s="62"/>
      <c r="TXX20" s="62"/>
      <c r="TXY20" s="63"/>
      <c r="TXZ20" s="89"/>
      <c r="TYA20" s="89"/>
      <c r="TYB20" s="89"/>
      <c r="TYC20" s="89"/>
      <c r="TYD20" s="89"/>
      <c r="TYE20" s="89"/>
      <c r="TYF20" s="90"/>
      <c r="TYG20" s="88"/>
      <c r="TYH20" s="59"/>
      <c r="TYI20" s="60"/>
      <c r="TYJ20" s="60"/>
      <c r="TYK20" s="60"/>
      <c r="TYL20" s="61"/>
      <c r="TYM20" s="62"/>
      <c r="TYN20" s="62"/>
      <c r="TYO20" s="63"/>
      <c r="TYP20" s="89"/>
      <c r="TYQ20" s="89"/>
      <c r="TYR20" s="89"/>
      <c r="TYS20" s="89"/>
      <c r="TYT20" s="89"/>
      <c r="TYU20" s="89"/>
      <c r="TYV20" s="90"/>
      <c r="TYW20" s="88"/>
      <c r="TYX20" s="59"/>
      <c r="TYY20" s="60"/>
      <c r="TYZ20" s="60"/>
      <c r="TZA20" s="60"/>
      <c r="TZB20" s="61"/>
      <c r="TZC20" s="62"/>
      <c r="TZD20" s="62"/>
      <c r="TZE20" s="63"/>
      <c r="TZF20" s="89"/>
      <c r="TZG20" s="89"/>
      <c r="TZH20" s="89"/>
      <c r="TZI20" s="89"/>
      <c r="TZJ20" s="89"/>
      <c r="TZK20" s="89"/>
      <c r="TZL20" s="90"/>
      <c r="TZM20" s="88"/>
      <c r="TZN20" s="59"/>
      <c r="TZO20" s="60"/>
      <c r="TZP20" s="60"/>
      <c r="TZQ20" s="60"/>
      <c r="TZR20" s="61"/>
      <c r="TZS20" s="62"/>
      <c r="TZT20" s="62"/>
      <c r="TZU20" s="63"/>
      <c r="TZV20" s="89"/>
      <c r="TZW20" s="89"/>
      <c r="TZX20" s="89"/>
      <c r="TZY20" s="89"/>
      <c r="TZZ20" s="89"/>
      <c r="UAA20" s="89"/>
      <c r="UAB20" s="90"/>
      <c r="UAC20" s="88"/>
      <c r="UAD20" s="59"/>
      <c r="UAE20" s="60"/>
      <c r="UAF20" s="60"/>
      <c r="UAG20" s="60"/>
      <c r="UAH20" s="61"/>
      <c r="UAI20" s="62"/>
      <c r="UAJ20" s="62"/>
      <c r="UAK20" s="63"/>
      <c r="UAL20" s="89"/>
      <c r="UAM20" s="89"/>
      <c r="UAN20" s="89"/>
      <c r="UAO20" s="89"/>
      <c r="UAP20" s="89"/>
      <c r="UAQ20" s="89"/>
      <c r="UAR20" s="90"/>
      <c r="UAS20" s="88"/>
      <c r="UAT20" s="59"/>
      <c r="UAU20" s="60"/>
      <c r="UAV20" s="60"/>
      <c r="UAW20" s="60"/>
      <c r="UAX20" s="61"/>
      <c r="UAY20" s="62"/>
      <c r="UAZ20" s="62"/>
      <c r="UBA20" s="63"/>
      <c r="UBB20" s="89"/>
      <c r="UBC20" s="89"/>
      <c r="UBD20" s="89"/>
      <c r="UBE20" s="89"/>
      <c r="UBF20" s="89"/>
      <c r="UBG20" s="89"/>
      <c r="UBH20" s="90"/>
      <c r="UBI20" s="88"/>
      <c r="UBJ20" s="59"/>
      <c r="UBK20" s="60"/>
      <c r="UBL20" s="60"/>
      <c r="UBM20" s="60"/>
      <c r="UBN20" s="61"/>
      <c r="UBO20" s="62"/>
      <c r="UBP20" s="62"/>
      <c r="UBQ20" s="63"/>
      <c r="UBR20" s="89"/>
      <c r="UBS20" s="89"/>
      <c r="UBT20" s="89"/>
      <c r="UBU20" s="89"/>
      <c r="UBV20" s="89"/>
      <c r="UBW20" s="89"/>
      <c r="UBX20" s="90"/>
      <c r="UBY20" s="88"/>
      <c r="UBZ20" s="59"/>
      <c r="UCA20" s="60"/>
      <c r="UCB20" s="60"/>
      <c r="UCC20" s="60"/>
      <c r="UCD20" s="61"/>
      <c r="UCE20" s="62"/>
      <c r="UCF20" s="62"/>
      <c r="UCG20" s="63"/>
      <c r="UCH20" s="89"/>
      <c r="UCI20" s="89"/>
      <c r="UCJ20" s="89"/>
      <c r="UCK20" s="89"/>
      <c r="UCL20" s="89"/>
      <c r="UCM20" s="89"/>
      <c r="UCN20" s="90"/>
      <c r="UCO20" s="88"/>
      <c r="UCP20" s="59"/>
      <c r="UCQ20" s="60"/>
      <c r="UCR20" s="60"/>
      <c r="UCS20" s="60"/>
      <c r="UCT20" s="61"/>
      <c r="UCU20" s="62"/>
      <c r="UCV20" s="62"/>
      <c r="UCW20" s="63"/>
      <c r="UCX20" s="89"/>
      <c r="UCY20" s="89"/>
      <c r="UCZ20" s="89"/>
      <c r="UDA20" s="89"/>
      <c r="UDB20" s="89"/>
      <c r="UDC20" s="89"/>
      <c r="UDD20" s="90"/>
      <c r="UDE20" s="88"/>
      <c r="UDF20" s="59"/>
      <c r="UDG20" s="60"/>
      <c r="UDH20" s="60"/>
      <c r="UDI20" s="60"/>
      <c r="UDJ20" s="61"/>
      <c r="UDK20" s="62"/>
      <c r="UDL20" s="62"/>
      <c r="UDM20" s="63"/>
      <c r="UDN20" s="89"/>
      <c r="UDO20" s="89"/>
      <c r="UDP20" s="89"/>
      <c r="UDQ20" s="89"/>
      <c r="UDR20" s="89"/>
      <c r="UDS20" s="89"/>
      <c r="UDT20" s="90"/>
      <c r="UDU20" s="88"/>
      <c r="UDV20" s="59"/>
      <c r="UDW20" s="60"/>
      <c r="UDX20" s="60"/>
      <c r="UDY20" s="60"/>
      <c r="UDZ20" s="61"/>
      <c r="UEA20" s="62"/>
      <c r="UEB20" s="62"/>
      <c r="UEC20" s="63"/>
      <c r="UED20" s="89"/>
      <c r="UEE20" s="89"/>
      <c r="UEF20" s="89"/>
      <c r="UEG20" s="89"/>
      <c r="UEH20" s="89"/>
      <c r="UEI20" s="89"/>
      <c r="UEJ20" s="90"/>
      <c r="UEK20" s="88"/>
      <c r="UEL20" s="59"/>
      <c r="UEM20" s="60"/>
      <c r="UEN20" s="60"/>
      <c r="UEO20" s="60"/>
      <c r="UEP20" s="61"/>
      <c r="UEQ20" s="62"/>
      <c r="UER20" s="62"/>
      <c r="UES20" s="63"/>
      <c r="UET20" s="89"/>
      <c r="UEU20" s="89"/>
      <c r="UEV20" s="89"/>
      <c r="UEW20" s="89"/>
      <c r="UEX20" s="89"/>
      <c r="UEY20" s="89"/>
      <c r="UEZ20" s="90"/>
      <c r="UFA20" s="88"/>
      <c r="UFB20" s="59"/>
      <c r="UFC20" s="60"/>
      <c r="UFD20" s="60"/>
      <c r="UFE20" s="60"/>
      <c r="UFF20" s="61"/>
      <c r="UFG20" s="62"/>
      <c r="UFH20" s="62"/>
      <c r="UFI20" s="63"/>
      <c r="UFJ20" s="89"/>
      <c r="UFK20" s="89"/>
      <c r="UFL20" s="89"/>
      <c r="UFM20" s="89"/>
      <c r="UFN20" s="89"/>
      <c r="UFO20" s="89"/>
      <c r="UFP20" s="90"/>
      <c r="UFQ20" s="88"/>
      <c r="UFR20" s="59"/>
      <c r="UFS20" s="60"/>
      <c r="UFT20" s="60"/>
      <c r="UFU20" s="60"/>
      <c r="UFV20" s="61"/>
      <c r="UFW20" s="62"/>
      <c r="UFX20" s="62"/>
      <c r="UFY20" s="63"/>
      <c r="UFZ20" s="89"/>
      <c r="UGA20" s="89"/>
      <c r="UGB20" s="89"/>
      <c r="UGC20" s="89"/>
      <c r="UGD20" s="89"/>
      <c r="UGE20" s="89"/>
      <c r="UGF20" s="90"/>
      <c r="UGG20" s="88"/>
      <c r="UGH20" s="59"/>
      <c r="UGI20" s="60"/>
      <c r="UGJ20" s="60"/>
      <c r="UGK20" s="60"/>
      <c r="UGL20" s="61"/>
      <c r="UGM20" s="62"/>
      <c r="UGN20" s="62"/>
      <c r="UGO20" s="63"/>
      <c r="UGP20" s="89"/>
      <c r="UGQ20" s="89"/>
      <c r="UGR20" s="89"/>
      <c r="UGS20" s="89"/>
      <c r="UGT20" s="89"/>
      <c r="UGU20" s="89"/>
      <c r="UGV20" s="90"/>
      <c r="UGW20" s="88"/>
      <c r="UGX20" s="59"/>
      <c r="UGY20" s="60"/>
      <c r="UGZ20" s="60"/>
      <c r="UHA20" s="60"/>
      <c r="UHB20" s="61"/>
      <c r="UHC20" s="62"/>
      <c r="UHD20" s="62"/>
      <c r="UHE20" s="63"/>
      <c r="UHF20" s="89"/>
      <c r="UHG20" s="89"/>
      <c r="UHH20" s="89"/>
      <c r="UHI20" s="89"/>
      <c r="UHJ20" s="89"/>
      <c r="UHK20" s="89"/>
      <c r="UHL20" s="90"/>
      <c r="UHM20" s="88"/>
      <c r="UHN20" s="59"/>
      <c r="UHO20" s="60"/>
      <c r="UHP20" s="60"/>
      <c r="UHQ20" s="60"/>
      <c r="UHR20" s="61"/>
      <c r="UHS20" s="62"/>
      <c r="UHT20" s="62"/>
      <c r="UHU20" s="63"/>
      <c r="UHV20" s="89"/>
      <c r="UHW20" s="89"/>
      <c r="UHX20" s="89"/>
      <c r="UHY20" s="89"/>
      <c r="UHZ20" s="89"/>
      <c r="UIA20" s="89"/>
      <c r="UIB20" s="90"/>
      <c r="UIC20" s="88"/>
      <c r="UID20" s="59"/>
      <c r="UIE20" s="60"/>
      <c r="UIF20" s="60"/>
      <c r="UIG20" s="60"/>
      <c r="UIH20" s="61"/>
      <c r="UII20" s="62"/>
      <c r="UIJ20" s="62"/>
      <c r="UIK20" s="63"/>
      <c r="UIL20" s="89"/>
      <c r="UIM20" s="89"/>
      <c r="UIN20" s="89"/>
      <c r="UIO20" s="89"/>
      <c r="UIP20" s="89"/>
      <c r="UIQ20" s="89"/>
      <c r="UIR20" s="90"/>
      <c r="UIS20" s="88"/>
      <c r="UIT20" s="59"/>
      <c r="UIU20" s="60"/>
      <c r="UIV20" s="60"/>
      <c r="UIW20" s="60"/>
      <c r="UIX20" s="61"/>
      <c r="UIY20" s="62"/>
      <c r="UIZ20" s="62"/>
      <c r="UJA20" s="63"/>
      <c r="UJB20" s="89"/>
      <c r="UJC20" s="89"/>
      <c r="UJD20" s="89"/>
      <c r="UJE20" s="89"/>
      <c r="UJF20" s="89"/>
      <c r="UJG20" s="89"/>
      <c r="UJH20" s="90"/>
      <c r="UJI20" s="88"/>
      <c r="UJJ20" s="59"/>
      <c r="UJK20" s="60"/>
      <c r="UJL20" s="60"/>
      <c r="UJM20" s="60"/>
      <c r="UJN20" s="61"/>
      <c r="UJO20" s="62"/>
      <c r="UJP20" s="62"/>
      <c r="UJQ20" s="63"/>
      <c r="UJR20" s="89"/>
      <c r="UJS20" s="89"/>
      <c r="UJT20" s="89"/>
      <c r="UJU20" s="89"/>
      <c r="UJV20" s="89"/>
      <c r="UJW20" s="89"/>
      <c r="UJX20" s="90"/>
      <c r="UJY20" s="88"/>
      <c r="UJZ20" s="59"/>
      <c r="UKA20" s="60"/>
      <c r="UKB20" s="60"/>
      <c r="UKC20" s="60"/>
      <c r="UKD20" s="61"/>
      <c r="UKE20" s="62"/>
      <c r="UKF20" s="62"/>
      <c r="UKG20" s="63"/>
      <c r="UKH20" s="89"/>
      <c r="UKI20" s="89"/>
      <c r="UKJ20" s="89"/>
      <c r="UKK20" s="89"/>
      <c r="UKL20" s="89"/>
      <c r="UKM20" s="89"/>
      <c r="UKN20" s="90"/>
      <c r="UKO20" s="88"/>
      <c r="UKP20" s="59"/>
      <c r="UKQ20" s="60"/>
      <c r="UKR20" s="60"/>
      <c r="UKS20" s="60"/>
      <c r="UKT20" s="61"/>
      <c r="UKU20" s="62"/>
      <c r="UKV20" s="62"/>
      <c r="UKW20" s="63"/>
      <c r="UKX20" s="89"/>
      <c r="UKY20" s="89"/>
      <c r="UKZ20" s="89"/>
      <c r="ULA20" s="89"/>
      <c r="ULB20" s="89"/>
      <c r="ULC20" s="89"/>
      <c r="ULD20" s="90"/>
      <c r="ULE20" s="88"/>
      <c r="ULF20" s="59"/>
      <c r="ULG20" s="60"/>
      <c r="ULH20" s="60"/>
      <c r="ULI20" s="60"/>
      <c r="ULJ20" s="61"/>
      <c r="ULK20" s="62"/>
      <c r="ULL20" s="62"/>
      <c r="ULM20" s="63"/>
      <c r="ULN20" s="89"/>
      <c r="ULO20" s="89"/>
      <c r="ULP20" s="89"/>
      <c r="ULQ20" s="89"/>
      <c r="ULR20" s="89"/>
      <c r="ULS20" s="89"/>
      <c r="ULT20" s="90"/>
      <c r="ULU20" s="88"/>
      <c r="ULV20" s="59"/>
      <c r="ULW20" s="60"/>
      <c r="ULX20" s="60"/>
      <c r="ULY20" s="60"/>
      <c r="ULZ20" s="61"/>
      <c r="UMA20" s="62"/>
      <c r="UMB20" s="62"/>
      <c r="UMC20" s="63"/>
      <c r="UMD20" s="89"/>
      <c r="UME20" s="89"/>
      <c r="UMF20" s="89"/>
      <c r="UMG20" s="89"/>
      <c r="UMH20" s="89"/>
      <c r="UMI20" s="89"/>
      <c r="UMJ20" s="90"/>
      <c r="UMK20" s="88"/>
      <c r="UML20" s="59"/>
      <c r="UMM20" s="60"/>
      <c r="UMN20" s="60"/>
      <c r="UMO20" s="60"/>
      <c r="UMP20" s="61"/>
      <c r="UMQ20" s="62"/>
      <c r="UMR20" s="62"/>
      <c r="UMS20" s="63"/>
      <c r="UMT20" s="89"/>
      <c r="UMU20" s="89"/>
      <c r="UMV20" s="89"/>
      <c r="UMW20" s="89"/>
      <c r="UMX20" s="89"/>
      <c r="UMY20" s="89"/>
      <c r="UMZ20" s="90"/>
      <c r="UNA20" s="88"/>
      <c r="UNB20" s="59"/>
      <c r="UNC20" s="60"/>
      <c r="UND20" s="60"/>
      <c r="UNE20" s="60"/>
      <c r="UNF20" s="61"/>
      <c r="UNG20" s="62"/>
      <c r="UNH20" s="62"/>
      <c r="UNI20" s="63"/>
      <c r="UNJ20" s="89"/>
      <c r="UNK20" s="89"/>
      <c r="UNL20" s="89"/>
      <c r="UNM20" s="89"/>
      <c r="UNN20" s="89"/>
      <c r="UNO20" s="89"/>
      <c r="UNP20" s="90"/>
      <c r="UNQ20" s="88"/>
      <c r="UNR20" s="59"/>
      <c r="UNS20" s="60"/>
      <c r="UNT20" s="60"/>
      <c r="UNU20" s="60"/>
      <c r="UNV20" s="61"/>
      <c r="UNW20" s="62"/>
      <c r="UNX20" s="62"/>
      <c r="UNY20" s="63"/>
      <c r="UNZ20" s="89"/>
      <c r="UOA20" s="89"/>
      <c r="UOB20" s="89"/>
      <c r="UOC20" s="89"/>
      <c r="UOD20" s="89"/>
      <c r="UOE20" s="89"/>
      <c r="UOF20" s="90"/>
      <c r="UOG20" s="88"/>
      <c r="UOH20" s="59"/>
      <c r="UOI20" s="60"/>
      <c r="UOJ20" s="60"/>
      <c r="UOK20" s="60"/>
      <c r="UOL20" s="61"/>
      <c r="UOM20" s="62"/>
      <c r="UON20" s="62"/>
      <c r="UOO20" s="63"/>
      <c r="UOP20" s="89"/>
      <c r="UOQ20" s="89"/>
      <c r="UOR20" s="89"/>
      <c r="UOS20" s="89"/>
      <c r="UOT20" s="89"/>
      <c r="UOU20" s="89"/>
      <c r="UOV20" s="90"/>
      <c r="UOW20" s="88"/>
      <c r="UOX20" s="59"/>
      <c r="UOY20" s="60"/>
      <c r="UOZ20" s="60"/>
      <c r="UPA20" s="60"/>
      <c r="UPB20" s="61"/>
      <c r="UPC20" s="62"/>
      <c r="UPD20" s="62"/>
      <c r="UPE20" s="63"/>
      <c r="UPF20" s="89"/>
      <c r="UPG20" s="89"/>
      <c r="UPH20" s="89"/>
      <c r="UPI20" s="89"/>
      <c r="UPJ20" s="89"/>
      <c r="UPK20" s="89"/>
      <c r="UPL20" s="90"/>
      <c r="UPM20" s="88"/>
      <c r="UPN20" s="59"/>
      <c r="UPO20" s="60"/>
      <c r="UPP20" s="60"/>
      <c r="UPQ20" s="60"/>
      <c r="UPR20" s="61"/>
      <c r="UPS20" s="62"/>
      <c r="UPT20" s="62"/>
      <c r="UPU20" s="63"/>
      <c r="UPV20" s="89"/>
      <c r="UPW20" s="89"/>
      <c r="UPX20" s="89"/>
      <c r="UPY20" s="89"/>
      <c r="UPZ20" s="89"/>
      <c r="UQA20" s="89"/>
      <c r="UQB20" s="90"/>
      <c r="UQC20" s="88"/>
      <c r="UQD20" s="59"/>
      <c r="UQE20" s="60"/>
      <c r="UQF20" s="60"/>
      <c r="UQG20" s="60"/>
      <c r="UQH20" s="61"/>
      <c r="UQI20" s="62"/>
      <c r="UQJ20" s="62"/>
      <c r="UQK20" s="63"/>
      <c r="UQL20" s="89"/>
      <c r="UQM20" s="89"/>
      <c r="UQN20" s="89"/>
      <c r="UQO20" s="89"/>
      <c r="UQP20" s="89"/>
      <c r="UQQ20" s="89"/>
      <c r="UQR20" s="90"/>
      <c r="UQS20" s="88"/>
      <c r="UQT20" s="59"/>
      <c r="UQU20" s="60"/>
      <c r="UQV20" s="60"/>
      <c r="UQW20" s="60"/>
      <c r="UQX20" s="61"/>
      <c r="UQY20" s="62"/>
      <c r="UQZ20" s="62"/>
      <c r="URA20" s="63"/>
      <c r="URB20" s="89"/>
      <c r="URC20" s="89"/>
      <c r="URD20" s="89"/>
      <c r="URE20" s="89"/>
      <c r="URF20" s="89"/>
      <c r="URG20" s="89"/>
      <c r="URH20" s="90"/>
      <c r="URI20" s="88"/>
      <c r="URJ20" s="59"/>
      <c r="URK20" s="60"/>
      <c r="URL20" s="60"/>
      <c r="URM20" s="60"/>
      <c r="URN20" s="61"/>
      <c r="URO20" s="62"/>
      <c r="URP20" s="62"/>
      <c r="URQ20" s="63"/>
      <c r="URR20" s="89"/>
      <c r="URS20" s="89"/>
      <c r="URT20" s="89"/>
      <c r="URU20" s="89"/>
      <c r="URV20" s="89"/>
      <c r="URW20" s="89"/>
      <c r="URX20" s="90"/>
      <c r="URY20" s="88"/>
      <c r="URZ20" s="59"/>
      <c r="USA20" s="60"/>
      <c r="USB20" s="60"/>
      <c r="USC20" s="60"/>
      <c r="USD20" s="61"/>
      <c r="USE20" s="62"/>
      <c r="USF20" s="62"/>
      <c r="USG20" s="63"/>
      <c r="USH20" s="89"/>
      <c r="USI20" s="89"/>
      <c r="USJ20" s="89"/>
      <c r="USK20" s="89"/>
      <c r="USL20" s="89"/>
      <c r="USM20" s="89"/>
      <c r="USN20" s="90"/>
      <c r="USO20" s="88"/>
      <c r="USP20" s="59"/>
      <c r="USQ20" s="60"/>
      <c r="USR20" s="60"/>
      <c r="USS20" s="60"/>
      <c r="UST20" s="61"/>
      <c r="USU20" s="62"/>
      <c r="USV20" s="62"/>
      <c r="USW20" s="63"/>
      <c r="USX20" s="89"/>
      <c r="USY20" s="89"/>
      <c r="USZ20" s="89"/>
      <c r="UTA20" s="89"/>
      <c r="UTB20" s="89"/>
      <c r="UTC20" s="89"/>
      <c r="UTD20" s="90"/>
      <c r="UTE20" s="88"/>
      <c r="UTF20" s="59"/>
      <c r="UTG20" s="60"/>
      <c r="UTH20" s="60"/>
      <c r="UTI20" s="60"/>
      <c r="UTJ20" s="61"/>
      <c r="UTK20" s="62"/>
      <c r="UTL20" s="62"/>
      <c r="UTM20" s="63"/>
      <c r="UTN20" s="89"/>
      <c r="UTO20" s="89"/>
      <c r="UTP20" s="89"/>
      <c r="UTQ20" s="89"/>
      <c r="UTR20" s="89"/>
      <c r="UTS20" s="89"/>
      <c r="UTT20" s="90"/>
      <c r="UTU20" s="88"/>
      <c r="UTV20" s="59"/>
      <c r="UTW20" s="60"/>
      <c r="UTX20" s="60"/>
      <c r="UTY20" s="60"/>
      <c r="UTZ20" s="61"/>
      <c r="UUA20" s="62"/>
      <c r="UUB20" s="62"/>
      <c r="UUC20" s="63"/>
      <c r="UUD20" s="89"/>
      <c r="UUE20" s="89"/>
      <c r="UUF20" s="89"/>
      <c r="UUG20" s="89"/>
      <c r="UUH20" s="89"/>
      <c r="UUI20" s="89"/>
      <c r="UUJ20" s="90"/>
      <c r="UUK20" s="88"/>
      <c r="UUL20" s="59"/>
      <c r="UUM20" s="60"/>
      <c r="UUN20" s="60"/>
      <c r="UUO20" s="60"/>
      <c r="UUP20" s="61"/>
      <c r="UUQ20" s="62"/>
      <c r="UUR20" s="62"/>
      <c r="UUS20" s="63"/>
      <c r="UUT20" s="89"/>
      <c r="UUU20" s="89"/>
      <c r="UUV20" s="89"/>
      <c r="UUW20" s="89"/>
      <c r="UUX20" s="89"/>
      <c r="UUY20" s="89"/>
      <c r="UUZ20" s="90"/>
      <c r="UVA20" s="88"/>
      <c r="UVB20" s="59"/>
      <c r="UVC20" s="60"/>
      <c r="UVD20" s="60"/>
      <c r="UVE20" s="60"/>
      <c r="UVF20" s="61"/>
      <c r="UVG20" s="62"/>
      <c r="UVH20" s="62"/>
      <c r="UVI20" s="63"/>
      <c r="UVJ20" s="89"/>
      <c r="UVK20" s="89"/>
      <c r="UVL20" s="89"/>
      <c r="UVM20" s="89"/>
      <c r="UVN20" s="89"/>
      <c r="UVO20" s="89"/>
      <c r="UVP20" s="90"/>
      <c r="UVQ20" s="88"/>
      <c r="UVR20" s="59"/>
      <c r="UVS20" s="60"/>
      <c r="UVT20" s="60"/>
      <c r="UVU20" s="60"/>
      <c r="UVV20" s="61"/>
      <c r="UVW20" s="62"/>
      <c r="UVX20" s="62"/>
      <c r="UVY20" s="63"/>
      <c r="UVZ20" s="89"/>
      <c r="UWA20" s="89"/>
      <c r="UWB20" s="89"/>
      <c r="UWC20" s="89"/>
      <c r="UWD20" s="89"/>
      <c r="UWE20" s="89"/>
      <c r="UWF20" s="90"/>
      <c r="UWG20" s="88"/>
      <c r="UWH20" s="59"/>
      <c r="UWI20" s="60"/>
      <c r="UWJ20" s="60"/>
      <c r="UWK20" s="60"/>
      <c r="UWL20" s="61"/>
      <c r="UWM20" s="62"/>
      <c r="UWN20" s="62"/>
      <c r="UWO20" s="63"/>
      <c r="UWP20" s="89"/>
      <c r="UWQ20" s="89"/>
      <c r="UWR20" s="89"/>
      <c r="UWS20" s="89"/>
      <c r="UWT20" s="89"/>
      <c r="UWU20" s="89"/>
      <c r="UWV20" s="90"/>
      <c r="UWW20" s="88"/>
      <c r="UWX20" s="59"/>
      <c r="UWY20" s="60"/>
      <c r="UWZ20" s="60"/>
      <c r="UXA20" s="60"/>
      <c r="UXB20" s="61"/>
      <c r="UXC20" s="62"/>
      <c r="UXD20" s="62"/>
      <c r="UXE20" s="63"/>
      <c r="UXF20" s="89"/>
      <c r="UXG20" s="89"/>
      <c r="UXH20" s="89"/>
      <c r="UXI20" s="89"/>
      <c r="UXJ20" s="89"/>
      <c r="UXK20" s="89"/>
      <c r="UXL20" s="90"/>
      <c r="UXM20" s="88"/>
      <c r="UXN20" s="59"/>
      <c r="UXO20" s="60"/>
      <c r="UXP20" s="60"/>
      <c r="UXQ20" s="60"/>
      <c r="UXR20" s="61"/>
      <c r="UXS20" s="62"/>
      <c r="UXT20" s="62"/>
      <c r="UXU20" s="63"/>
      <c r="UXV20" s="89"/>
      <c r="UXW20" s="89"/>
      <c r="UXX20" s="89"/>
      <c r="UXY20" s="89"/>
      <c r="UXZ20" s="89"/>
      <c r="UYA20" s="89"/>
      <c r="UYB20" s="90"/>
      <c r="UYC20" s="88"/>
      <c r="UYD20" s="59"/>
      <c r="UYE20" s="60"/>
      <c r="UYF20" s="60"/>
      <c r="UYG20" s="60"/>
      <c r="UYH20" s="61"/>
      <c r="UYI20" s="62"/>
      <c r="UYJ20" s="62"/>
      <c r="UYK20" s="63"/>
      <c r="UYL20" s="89"/>
      <c r="UYM20" s="89"/>
      <c r="UYN20" s="89"/>
      <c r="UYO20" s="89"/>
      <c r="UYP20" s="89"/>
      <c r="UYQ20" s="89"/>
      <c r="UYR20" s="90"/>
      <c r="UYS20" s="88"/>
      <c r="UYT20" s="59"/>
      <c r="UYU20" s="60"/>
      <c r="UYV20" s="60"/>
      <c r="UYW20" s="60"/>
      <c r="UYX20" s="61"/>
      <c r="UYY20" s="62"/>
      <c r="UYZ20" s="62"/>
      <c r="UZA20" s="63"/>
      <c r="UZB20" s="89"/>
      <c r="UZC20" s="89"/>
      <c r="UZD20" s="89"/>
      <c r="UZE20" s="89"/>
      <c r="UZF20" s="89"/>
      <c r="UZG20" s="89"/>
      <c r="UZH20" s="90"/>
      <c r="UZI20" s="88"/>
      <c r="UZJ20" s="59"/>
      <c r="UZK20" s="60"/>
      <c r="UZL20" s="60"/>
      <c r="UZM20" s="60"/>
      <c r="UZN20" s="61"/>
      <c r="UZO20" s="62"/>
      <c r="UZP20" s="62"/>
      <c r="UZQ20" s="63"/>
      <c r="UZR20" s="89"/>
      <c r="UZS20" s="89"/>
      <c r="UZT20" s="89"/>
      <c r="UZU20" s="89"/>
      <c r="UZV20" s="89"/>
      <c r="UZW20" s="89"/>
      <c r="UZX20" s="90"/>
      <c r="UZY20" s="88"/>
      <c r="UZZ20" s="59"/>
      <c r="VAA20" s="60"/>
      <c r="VAB20" s="60"/>
      <c r="VAC20" s="60"/>
      <c r="VAD20" s="61"/>
      <c r="VAE20" s="62"/>
      <c r="VAF20" s="62"/>
      <c r="VAG20" s="63"/>
      <c r="VAH20" s="89"/>
      <c r="VAI20" s="89"/>
      <c r="VAJ20" s="89"/>
      <c r="VAK20" s="89"/>
      <c r="VAL20" s="89"/>
      <c r="VAM20" s="89"/>
      <c r="VAN20" s="90"/>
      <c r="VAO20" s="88"/>
      <c r="VAP20" s="59"/>
      <c r="VAQ20" s="60"/>
      <c r="VAR20" s="60"/>
      <c r="VAS20" s="60"/>
      <c r="VAT20" s="61"/>
      <c r="VAU20" s="62"/>
      <c r="VAV20" s="62"/>
      <c r="VAW20" s="63"/>
      <c r="VAX20" s="89"/>
      <c r="VAY20" s="89"/>
      <c r="VAZ20" s="89"/>
      <c r="VBA20" s="89"/>
      <c r="VBB20" s="89"/>
      <c r="VBC20" s="89"/>
      <c r="VBD20" s="90"/>
      <c r="VBE20" s="88"/>
      <c r="VBF20" s="59"/>
      <c r="VBG20" s="60"/>
      <c r="VBH20" s="60"/>
      <c r="VBI20" s="60"/>
      <c r="VBJ20" s="61"/>
      <c r="VBK20" s="62"/>
      <c r="VBL20" s="62"/>
      <c r="VBM20" s="63"/>
      <c r="VBN20" s="89"/>
      <c r="VBO20" s="89"/>
      <c r="VBP20" s="89"/>
      <c r="VBQ20" s="89"/>
      <c r="VBR20" s="89"/>
      <c r="VBS20" s="89"/>
      <c r="VBT20" s="90"/>
      <c r="VBU20" s="88"/>
      <c r="VBV20" s="59"/>
      <c r="VBW20" s="60"/>
      <c r="VBX20" s="60"/>
      <c r="VBY20" s="60"/>
      <c r="VBZ20" s="61"/>
      <c r="VCA20" s="62"/>
      <c r="VCB20" s="62"/>
      <c r="VCC20" s="63"/>
      <c r="VCD20" s="89"/>
      <c r="VCE20" s="89"/>
      <c r="VCF20" s="89"/>
      <c r="VCG20" s="89"/>
      <c r="VCH20" s="89"/>
      <c r="VCI20" s="89"/>
      <c r="VCJ20" s="90"/>
      <c r="VCK20" s="88"/>
      <c r="VCL20" s="59"/>
      <c r="VCM20" s="60"/>
      <c r="VCN20" s="60"/>
      <c r="VCO20" s="60"/>
      <c r="VCP20" s="61"/>
      <c r="VCQ20" s="62"/>
      <c r="VCR20" s="62"/>
      <c r="VCS20" s="63"/>
      <c r="VCT20" s="89"/>
      <c r="VCU20" s="89"/>
      <c r="VCV20" s="89"/>
      <c r="VCW20" s="89"/>
      <c r="VCX20" s="89"/>
      <c r="VCY20" s="89"/>
      <c r="VCZ20" s="90"/>
      <c r="VDA20" s="88"/>
      <c r="VDB20" s="59"/>
      <c r="VDC20" s="60"/>
      <c r="VDD20" s="60"/>
      <c r="VDE20" s="60"/>
      <c r="VDF20" s="61"/>
      <c r="VDG20" s="62"/>
      <c r="VDH20" s="62"/>
      <c r="VDI20" s="63"/>
      <c r="VDJ20" s="89"/>
      <c r="VDK20" s="89"/>
      <c r="VDL20" s="89"/>
      <c r="VDM20" s="89"/>
      <c r="VDN20" s="89"/>
      <c r="VDO20" s="89"/>
      <c r="VDP20" s="90"/>
      <c r="VDQ20" s="88"/>
      <c r="VDR20" s="59"/>
      <c r="VDS20" s="60"/>
      <c r="VDT20" s="60"/>
      <c r="VDU20" s="60"/>
      <c r="VDV20" s="61"/>
      <c r="VDW20" s="62"/>
      <c r="VDX20" s="62"/>
      <c r="VDY20" s="63"/>
      <c r="VDZ20" s="89"/>
      <c r="VEA20" s="89"/>
      <c r="VEB20" s="89"/>
      <c r="VEC20" s="89"/>
      <c r="VED20" s="89"/>
      <c r="VEE20" s="89"/>
      <c r="VEF20" s="90"/>
      <c r="VEG20" s="88"/>
      <c r="VEH20" s="59"/>
      <c r="VEI20" s="60"/>
      <c r="VEJ20" s="60"/>
      <c r="VEK20" s="60"/>
      <c r="VEL20" s="61"/>
      <c r="VEM20" s="62"/>
      <c r="VEN20" s="62"/>
      <c r="VEO20" s="63"/>
      <c r="VEP20" s="89"/>
      <c r="VEQ20" s="89"/>
      <c r="VER20" s="89"/>
      <c r="VES20" s="89"/>
      <c r="VET20" s="89"/>
      <c r="VEU20" s="89"/>
      <c r="VEV20" s="90"/>
      <c r="VEW20" s="88"/>
      <c r="VEX20" s="59"/>
      <c r="VEY20" s="60"/>
      <c r="VEZ20" s="60"/>
      <c r="VFA20" s="60"/>
      <c r="VFB20" s="61"/>
      <c r="VFC20" s="62"/>
      <c r="VFD20" s="62"/>
      <c r="VFE20" s="63"/>
      <c r="VFF20" s="89"/>
      <c r="VFG20" s="89"/>
      <c r="VFH20" s="89"/>
      <c r="VFI20" s="89"/>
      <c r="VFJ20" s="89"/>
      <c r="VFK20" s="89"/>
      <c r="VFL20" s="90"/>
      <c r="VFM20" s="88"/>
      <c r="VFN20" s="59"/>
      <c r="VFO20" s="60"/>
      <c r="VFP20" s="60"/>
      <c r="VFQ20" s="60"/>
      <c r="VFR20" s="61"/>
      <c r="VFS20" s="62"/>
      <c r="VFT20" s="62"/>
      <c r="VFU20" s="63"/>
      <c r="VFV20" s="89"/>
      <c r="VFW20" s="89"/>
      <c r="VFX20" s="89"/>
      <c r="VFY20" s="89"/>
      <c r="VFZ20" s="89"/>
      <c r="VGA20" s="89"/>
      <c r="VGB20" s="90"/>
      <c r="VGC20" s="88"/>
      <c r="VGD20" s="59"/>
      <c r="VGE20" s="60"/>
      <c r="VGF20" s="60"/>
      <c r="VGG20" s="60"/>
      <c r="VGH20" s="61"/>
      <c r="VGI20" s="62"/>
      <c r="VGJ20" s="62"/>
      <c r="VGK20" s="63"/>
      <c r="VGL20" s="89"/>
      <c r="VGM20" s="89"/>
      <c r="VGN20" s="89"/>
      <c r="VGO20" s="89"/>
      <c r="VGP20" s="89"/>
      <c r="VGQ20" s="89"/>
      <c r="VGR20" s="90"/>
      <c r="VGS20" s="88"/>
      <c r="VGT20" s="59"/>
      <c r="VGU20" s="60"/>
      <c r="VGV20" s="60"/>
      <c r="VGW20" s="60"/>
      <c r="VGX20" s="61"/>
      <c r="VGY20" s="62"/>
      <c r="VGZ20" s="62"/>
      <c r="VHA20" s="63"/>
      <c r="VHB20" s="89"/>
      <c r="VHC20" s="89"/>
      <c r="VHD20" s="89"/>
      <c r="VHE20" s="89"/>
      <c r="VHF20" s="89"/>
      <c r="VHG20" s="89"/>
      <c r="VHH20" s="90"/>
      <c r="VHI20" s="88"/>
      <c r="VHJ20" s="59"/>
      <c r="VHK20" s="60"/>
      <c r="VHL20" s="60"/>
      <c r="VHM20" s="60"/>
      <c r="VHN20" s="61"/>
      <c r="VHO20" s="62"/>
      <c r="VHP20" s="62"/>
      <c r="VHQ20" s="63"/>
      <c r="VHR20" s="89"/>
      <c r="VHS20" s="89"/>
      <c r="VHT20" s="89"/>
      <c r="VHU20" s="89"/>
      <c r="VHV20" s="89"/>
      <c r="VHW20" s="89"/>
      <c r="VHX20" s="90"/>
      <c r="VHY20" s="88"/>
      <c r="VHZ20" s="59"/>
      <c r="VIA20" s="60"/>
      <c r="VIB20" s="60"/>
      <c r="VIC20" s="60"/>
      <c r="VID20" s="61"/>
      <c r="VIE20" s="62"/>
      <c r="VIF20" s="62"/>
      <c r="VIG20" s="63"/>
      <c r="VIH20" s="89"/>
      <c r="VII20" s="89"/>
      <c r="VIJ20" s="89"/>
      <c r="VIK20" s="89"/>
      <c r="VIL20" s="89"/>
      <c r="VIM20" s="89"/>
      <c r="VIN20" s="90"/>
      <c r="VIO20" s="88"/>
      <c r="VIP20" s="59"/>
      <c r="VIQ20" s="60"/>
      <c r="VIR20" s="60"/>
      <c r="VIS20" s="60"/>
      <c r="VIT20" s="61"/>
      <c r="VIU20" s="62"/>
      <c r="VIV20" s="62"/>
      <c r="VIW20" s="63"/>
      <c r="VIX20" s="89"/>
      <c r="VIY20" s="89"/>
      <c r="VIZ20" s="89"/>
      <c r="VJA20" s="89"/>
      <c r="VJB20" s="89"/>
      <c r="VJC20" s="89"/>
      <c r="VJD20" s="90"/>
      <c r="VJE20" s="88"/>
      <c r="VJF20" s="59"/>
      <c r="VJG20" s="60"/>
      <c r="VJH20" s="60"/>
      <c r="VJI20" s="60"/>
      <c r="VJJ20" s="61"/>
      <c r="VJK20" s="62"/>
      <c r="VJL20" s="62"/>
      <c r="VJM20" s="63"/>
      <c r="VJN20" s="89"/>
      <c r="VJO20" s="89"/>
      <c r="VJP20" s="89"/>
      <c r="VJQ20" s="89"/>
      <c r="VJR20" s="89"/>
      <c r="VJS20" s="89"/>
      <c r="VJT20" s="90"/>
      <c r="VJU20" s="88"/>
      <c r="VJV20" s="59"/>
      <c r="VJW20" s="60"/>
      <c r="VJX20" s="60"/>
      <c r="VJY20" s="60"/>
      <c r="VJZ20" s="61"/>
      <c r="VKA20" s="62"/>
      <c r="VKB20" s="62"/>
      <c r="VKC20" s="63"/>
      <c r="VKD20" s="89"/>
      <c r="VKE20" s="89"/>
      <c r="VKF20" s="89"/>
      <c r="VKG20" s="89"/>
      <c r="VKH20" s="89"/>
      <c r="VKI20" s="89"/>
      <c r="VKJ20" s="90"/>
      <c r="VKK20" s="88"/>
      <c r="VKL20" s="59"/>
      <c r="VKM20" s="60"/>
      <c r="VKN20" s="60"/>
      <c r="VKO20" s="60"/>
      <c r="VKP20" s="61"/>
      <c r="VKQ20" s="62"/>
      <c r="VKR20" s="62"/>
      <c r="VKS20" s="63"/>
      <c r="VKT20" s="89"/>
      <c r="VKU20" s="89"/>
      <c r="VKV20" s="89"/>
      <c r="VKW20" s="89"/>
      <c r="VKX20" s="89"/>
      <c r="VKY20" s="89"/>
      <c r="VKZ20" s="90"/>
      <c r="VLA20" s="88"/>
      <c r="VLB20" s="59"/>
      <c r="VLC20" s="60"/>
      <c r="VLD20" s="60"/>
      <c r="VLE20" s="60"/>
      <c r="VLF20" s="61"/>
      <c r="VLG20" s="62"/>
      <c r="VLH20" s="62"/>
      <c r="VLI20" s="63"/>
      <c r="VLJ20" s="89"/>
      <c r="VLK20" s="89"/>
      <c r="VLL20" s="89"/>
      <c r="VLM20" s="89"/>
      <c r="VLN20" s="89"/>
      <c r="VLO20" s="89"/>
      <c r="VLP20" s="90"/>
      <c r="VLQ20" s="88"/>
      <c r="VLR20" s="59"/>
      <c r="VLS20" s="60"/>
      <c r="VLT20" s="60"/>
      <c r="VLU20" s="60"/>
      <c r="VLV20" s="61"/>
      <c r="VLW20" s="62"/>
      <c r="VLX20" s="62"/>
      <c r="VLY20" s="63"/>
      <c r="VLZ20" s="89"/>
      <c r="VMA20" s="89"/>
      <c r="VMB20" s="89"/>
      <c r="VMC20" s="89"/>
      <c r="VMD20" s="89"/>
      <c r="VME20" s="89"/>
      <c r="VMF20" s="90"/>
      <c r="VMG20" s="88"/>
      <c r="VMH20" s="59"/>
      <c r="VMI20" s="60"/>
      <c r="VMJ20" s="60"/>
      <c r="VMK20" s="60"/>
      <c r="VML20" s="61"/>
      <c r="VMM20" s="62"/>
      <c r="VMN20" s="62"/>
      <c r="VMO20" s="63"/>
      <c r="VMP20" s="89"/>
      <c r="VMQ20" s="89"/>
      <c r="VMR20" s="89"/>
      <c r="VMS20" s="89"/>
      <c r="VMT20" s="89"/>
      <c r="VMU20" s="89"/>
      <c r="VMV20" s="90"/>
      <c r="VMW20" s="88"/>
      <c r="VMX20" s="59"/>
      <c r="VMY20" s="60"/>
      <c r="VMZ20" s="60"/>
      <c r="VNA20" s="60"/>
      <c r="VNB20" s="61"/>
      <c r="VNC20" s="62"/>
      <c r="VND20" s="62"/>
      <c r="VNE20" s="63"/>
      <c r="VNF20" s="89"/>
      <c r="VNG20" s="89"/>
      <c r="VNH20" s="89"/>
      <c r="VNI20" s="89"/>
      <c r="VNJ20" s="89"/>
      <c r="VNK20" s="89"/>
      <c r="VNL20" s="90"/>
      <c r="VNM20" s="88"/>
      <c r="VNN20" s="59"/>
      <c r="VNO20" s="60"/>
      <c r="VNP20" s="60"/>
      <c r="VNQ20" s="60"/>
      <c r="VNR20" s="61"/>
      <c r="VNS20" s="62"/>
      <c r="VNT20" s="62"/>
      <c r="VNU20" s="63"/>
      <c r="VNV20" s="89"/>
      <c r="VNW20" s="89"/>
      <c r="VNX20" s="89"/>
      <c r="VNY20" s="89"/>
      <c r="VNZ20" s="89"/>
      <c r="VOA20" s="89"/>
      <c r="VOB20" s="90"/>
      <c r="VOC20" s="88"/>
      <c r="VOD20" s="59"/>
      <c r="VOE20" s="60"/>
      <c r="VOF20" s="60"/>
      <c r="VOG20" s="60"/>
      <c r="VOH20" s="61"/>
      <c r="VOI20" s="62"/>
      <c r="VOJ20" s="62"/>
      <c r="VOK20" s="63"/>
      <c r="VOL20" s="89"/>
      <c r="VOM20" s="89"/>
      <c r="VON20" s="89"/>
      <c r="VOO20" s="89"/>
      <c r="VOP20" s="89"/>
      <c r="VOQ20" s="89"/>
      <c r="VOR20" s="90"/>
      <c r="VOS20" s="88"/>
      <c r="VOT20" s="59"/>
      <c r="VOU20" s="60"/>
      <c r="VOV20" s="60"/>
      <c r="VOW20" s="60"/>
      <c r="VOX20" s="61"/>
      <c r="VOY20" s="62"/>
      <c r="VOZ20" s="62"/>
      <c r="VPA20" s="63"/>
      <c r="VPB20" s="89"/>
      <c r="VPC20" s="89"/>
      <c r="VPD20" s="89"/>
      <c r="VPE20" s="89"/>
      <c r="VPF20" s="89"/>
      <c r="VPG20" s="89"/>
      <c r="VPH20" s="90"/>
      <c r="VPI20" s="88"/>
      <c r="VPJ20" s="59"/>
      <c r="VPK20" s="60"/>
      <c r="VPL20" s="60"/>
      <c r="VPM20" s="60"/>
      <c r="VPN20" s="61"/>
      <c r="VPO20" s="62"/>
      <c r="VPP20" s="62"/>
      <c r="VPQ20" s="63"/>
      <c r="VPR20" s="89"/>
      <c r="VPS20" s="89"/>
      <c r="VPT20" s="89"/>
      <c r="VPU20" s="89"/>
      <c r="VPV20" s="89"/>
      <c r="VPW20" s="89"/>
      <c r="VPX20" s="90"/>
      <c r="VPY20" s="88"/>
      <c r="VPZ20" s="59"/>
      <c r="VQA20" s="60"/>
      <c r="VQB20" s="60"/>
      <c r="VQC20" s="60"/>
      <c r="VQD20" s="61"/>
      <c r="VQE20" s="62"/>
      <c r="VQF20" s="62"/>
      <c r="VQG20" s="63"/>
      <c r="VQH20" s="89"/>
      <c r="VQI20" s="89"/>
      <c r="VQJ20" s="89"/>
      <c r="VQK20" s="89"/>
      <c r="VQL20" s="89"/>
      <c r="VQM20" s="89"/>
      <c r="VQN20" s="90"/>
      <c r="VQO20" s="88"/>
      <c r="VQP20" s="59"/>
      <c r="VQQ20" s="60"/>
      <c r="VQR20" s="60"/>
      <c r="VQS20" s="60"/>
      <c r="VQT20" s="61"/>
      <c r="VQU20" s="62"/>
      <c r="VQV20" s="62"/>
      <c r="VQW20" s="63"/>
      <c r="VQX20" s="89"/>
      <c r="VQY20" s="89"/>
      <c r="VQZ20" s="89"/>
      <c r="VRA20" s="89"/>
      <c r="VRB20" s="89"/>
      <c r="VRC20" s="89"/>
      <c r="VRD20" s="90"/>
      <c r="VRE20" s="88"/>
      <c r="VRF20" s="59"/>
      <c r="VRG20" s="60"/>
      <c r="VRH20" s="60"/>
      <c r="VRI20" s="60"/>
      <c r="VRJ20" s="61"/>
      <c r="VRK20" s="62"/>
      <c r="VRL20" s="62"/>
      <c r="VRM20" s="63"/>
      <c r="VRN20" s="89"/>
      <c r="VRO20" s="89"/>
      <c r="VRP20" s="89"/>
      <c r="VRQ20" s="89"/>
      <c r="VRR20" s="89"/>
      <c r="VRS20" s="89"/>
      <c r="VRT20" s="90"/>
      <c r="VRU20" s="88"/>
      <c r="VRV20" s="59"/>
      <c r="VRW20" s="60"/>
      <c r="VRX20" s="60"/>
      <c r="VRY20" s="60"/>
      <c r="VRZ20" s="61"/>
      <c r="VSA20" s="62"/>
      <c r="VSB20" s="62"/>
      <c r="VSC20" s="63"/>
      <c r="VSD20" s="89"/>
      <c r="VSE20" s="89"/>
      <c r="VSF20" s="89"/>
      <c r="VSG20" s="89"/>
      <c r="VSH20" s="89"/>
      <c r="VSI20" s="89"/>
      <c r="VSJ20" s="90"/>
      <c r="VSK20" s="88"/>
      <c r="VSL20" s="59"/>
      <c r="VSM20" s="60"/>
      <c r="VSN20" s="60"/>
      <c r="VSO20" s="60"/>
      <c r="VSP20" s="61"/>
      <c r="VSQ20" s="62"/>
      <c r="VSR20" s="62"/>
      <c r="VSS20" s="63"/>
      <c r="VST20" s="89"/>
      <c r="VSU20" s="89"/>
      <c r="VSV20" s="89"/>
      <c r="VSW20" s="89"/>
      <c r="VSX20" s="89"/>
      <c r="VSY20" s="89"/>
      <c r="VSZ20" s="90"/>
      <c r="VTA20" s="88"/>
      <c r="VTB20" s="59"/>
      <c r="VTC20" s="60"/>
      <c r="VTD20" s="60"/>
      <c r="VTE20" s="60"/>
      <c r="VTF20" s="61"/>
      <c r="VTG20" s="62"/>
      <c r="VTH20" s="62"/>
      <c r="VTI20" s="63"/>
      <c r="VTJ20" s="89"/>
      <c r="VTK20" s="89"/>
      <c r="VTL20" s="89"/>
      <c r="VTM20" s="89"/>
      <c r="VTN20" s="89"/>
      <c r="VTO20" s="89"/>
      <c r="VTP20" s="90"/>
      <c r="VTQ20" s="88"/>
      <c r="VTR20" s="59"/>
      <c r="VTS20" s="60"/>
      <c r="VTT20" s="60"/>
      <c r="VTU20" s="60"/>
      <c r="VTV20" s="61"/>
      <c r="VTW20" s="62"/>
      <c r="VTX20" s="62"/>
      <c r="VTY20" s="63"/>
      <c r="VTZ20" s="89"/>
      <c r="VUA20" s="89"/>
      <c r="VUB20" s="89"/>
      <c r="VUC20" s="89"/>
      <c r="VUD20" s="89"/>
      <c r="VUE20" s="89"/>
      <c r="VUF20" s="90"/>
      <c r="VUG20" s="88"/>
      <c r="VUH20" s="59"/>
      <c r="VUI20" s="60"/>
      <c r="VUJ20" s="60"/>
      <c r="VUK20" s="60"/>
      <c r="VUL20" s="61"/>
      <c r="VUM20" s="62"/>
      <c r="VUN20" s="62"/>
      <c r="VUO20" s="63"/>
      <c r="VUP20" s="89"/>
      <c r="VUQ20" s="89"/>
      <c r="VUR20" s="89"/>
      <c r="VUS20" s="89"/>
      <c r="VUT20" s="89"/>
      <c r="VUU20" s="89"/>
      <c r="VUV20" s="90"/>
      <c r="VUW20" s="88"/>
      <c r="VUX20" s="59"/>
      <c r="VUY20" s="60"/>
      <c r="VUZ20" s="60"/>
      <c r="VVA20" s="60"/>
      <c r="VVB20" s="61"/>
      <c r="VVC20" s="62"/>
      <c r="VVD20" s="62"/>
      <c r="VVE20" s="63"/>
      <c r="VVF20" s="89"/>
      <c r="VVG20" s="89"/>
      <c r="VVH20" s="89"/>
      <c r="VVI20" s="89"/>
      <c r="VVJ20" s="89"/>
      <c r="VVK20" s="89"/>
      <c r="VVL20" s="90"/>
      <c r="VVM20" s="88"/>
      <c r="VVN20" s="59"/>
      <c r="VVO20" s="60"/>
      <c r="VVP20" s="60"/>
      <c r="VVQ20" s="60"/>
      <c r="VVR20" s="61"/>
      <c r="VVS20" s="62"/>
      <c r="VVT20" s="62"/>
      <c r="VVU20" s="63"/>
      <c r="VVV20" s="89"/>
      <c r="VVW20" s="89"/>
      <c r="VVX20" s="89"/>
      <c r="VVY20" s="89"/>
      <c r="VVZ20" s="89"/>
      <c r="VWA20" s="89"/>
      <c r="VWB20" s="90"/>
      <c r="VWC20" s="88"/>
      <c r="VWD20" s="59"/>
      <c r="VWE20" s="60"/>
      <c r="VWF20" s="60"/>
      <c r="VWG20" s="60"/>
      <c r="VWH20" s="61"/>
      <c r="VWI20" s="62"/>
      <c r="VWJ20" s="62"/>
      <c r="VWK20" s="63"/>
      <c r="VWL20" s="89"/>
      <c r="VWM20" s="89"/>
      <c r="VWN20" s="89"/>
      <c r="VWO20" s="89"/>
      <c r="VWP20" s="89"/>
      <c r="VWQ20" s="89"/>
      <c r="VWR20" s="90"/>
      <c r="VWS20" s="88"/>
      <c r="VWT20" s="59"/>
      <c r="VWU20" s="60"/>
      <c r="VWV20" s="60"/>
      <c r="VWW20" s="60"/>
      <c r="VWX20" s="61"/>
      <c r="VWY20" s="62"/>
      <c r="VWZ20" s="62"/>
      <c r="VXA20" s="63"/>
      <c r="VXB20" s="89"/>
      <c r="VXC20" s="89"/>
      <c r="VXD20" s="89"/>
      <c r="VXE20" s="89"/>
      <c r="VXF20" s="89"/>
      <c r="VXG20" s="89"/>
      <c r="VXH20" s="90"/>
      <c r="VXI20" s="88"/>
      <c r="VXJ20" s="59"/>
      <c r="VXK20" s="60"/>
      <c r="VXL20" s="60"/>
      <c r="VXM20" s="60"/>
      <c r="VXN20" s="61"/>
      <c r="VXO20" s="62"/>
      <c r="VXP20" s="62"/>
      <c r="VXQ20" s="63"/>
      <c r="VXR20" s="89"/>
      <c r="VXS20" s="89"/>
      <c r="VXT20" s="89"/>
      <c r="VXU20" s="89"/>
      <c r="VXV20" s="89"/>
      <c r="VXW20" s="89"/>
      <c r="VXX20" s="90"/>
      <c r="VXY20" s="88"/>
      <c r="VXZ20" s="59"/>
      <c r="VYA20" s="60"/>
      <c r="VYB20" s="60"/>
      <c r="VYC20" s="60"/>
      <c r="VYD20" s="61"/>
      <c r="VYE20" s="62"/>
      <c r="VYF20" s="62"/>
      <c r="VYG20" s="63"/>
      <c r="VYH20" s="89"/>
      <c r="VYI20" s="89"/>
      <c r="VYJ20" s="89"/>
      <c r="VYK20" s="89"/>
      <c r="VYL20" s="89"/>
      <c r="VYM20" s="89"/>
      <c r="VYN20" s="90"/>
      <c r="VYO20" s="88"/>
      <c r="VYP20" s="59"/>
      <c r="VYQ20" s="60"/>
      <c r="VYR20" s="60"/>
      <c r="VYS20" s="60"/>
      <c r="VYT20" s="61"/>
      <c r="VYU20" s="62"/>
      <c r="VYV20" s="62"/>
      <c r="VYW20" s="63"/>
      <c r="VYX20" s="89"/>
      <c r="VYY20" s="89"/>
      <c r="VYZ20" s="89"/>
      <c r="VZA20" s="89"/>
      <c r="VZB20" s="89"/>
      <c r="VZC20" s="89"/>
      <c r="VZD20" s="90"/>
      <c r="VZE20" s="88"/>
      <c r="VZF20" s="59"/>
      <c r="VZG20" s="60"/>
      <c r="VZH20" s="60"/>
      <c r="VZI20" s="60"/>
      <c r="VZJ20" s="61"/>
      <c r="VZK20" s="62"/>
      <c r="VZL20" s="62"/>
      <c r="VZM20" s="63"/>
      <c r="VZN20" s="89"/>
      <c r="VZO20" s="89"/>
      <c r="VZP20" s="89"/>
      <c r="VZQ20" s="89"/>
      <c r="VZR20" s="89"/>
      <c r="VZS20" s="89"/>
      <c r="VZT20" s="90"/>
      <c r="VZU20" s="88"/>
      <c r="VZV20" s="59"/>
      <c r="VZW20" s="60"/>
      <c r="VZX20" s="60"/>
      <c r="VZY20" s="60"/>
      <c r="VZZ20" s="61"/>
      <c r="WAA20" s="62"/>
      <c r="WAB20" s="62"/>
      <c r="WAC20" s="63"/>
      <c r="WAD20" s="89"/>
      <c r="WAE20" s="89"/>
      <c r="WAF20" s="89"/>
      <c r="WAG20" s="89"/>
      <c r="WAH20" s="89"/>
      <c r="WAI20" s="89"/>
      <c r="WAJ20" s="90"/>
      <c r="WAK20" s="88"/>
      <c r="WAL20" s="59"/>
      <c r="WAM20" s="60"/>
      <c r="WAN20" s="60"/>
      <c r="WAO20" s="60"/>
      <c r="WAP20" s="61"/>
      <c r="WAQ20" s="62"/>
      <c r="WAR20" s="62"/>
      <c r="WAS20" s="63"/>
      <c r="WAT20" s="89"/>
      <c r="WAU20" s="89"/>
      <c r="WAV20" s="89"/>
      <c r="WAW20" s="89"/>
      <c r="WAX20" s="89"/>
      <c r="WAY20" s="89"/>
      <c r="WAZ20" s="90"/>
      <c r="WBA20" s="88"/>
      <c r="WBB20" s="59"/>
      <c r="WBC20" s="60"/>
      <c r="WBD20" s="60"/>
      <c r="WBE20" s="60"/>
      <c r="WBF20" s="61"/>
      <c r="WBG20" s="62"/>
      <c r="WBH20" s="62"/>
      <c r="WBI20" s="63"/>
      <c r="WBJ20" s="89"/>
      <c r="WBK20" s="89"/>
      <c r="WBL20" s="89"/>
      <c r="WBM20" s="89"/>
      <c r="WBN20" s="89"/>
      <c r="WBO20" s="89"/>
      <c r="WBP20" s="90"/>
      <c r="WBQ20" s="88"/>
      <c r="WBR20" s="59"/>
      <c r="WBS20" s="60"/>
      <c r="WBT20" s="60"/>
      <c r="WBU20" s="60"/>
      <c r="WBV20" s="61"/>
      <c r="WBW20" s="62"/>
      <c r="WBX20" s="62"/>
      <c r="WBY20" s="63"/>
      <c r="WBZ20" s="89"/>
      <c r="WCA20" s="89"/>
      <c r="WCB20" s="89"/>
      <c r="WCC20" s="89"/>
      <c r="WCD20" s="89"/>
      <c r="WCE20" s="89"/>
      <c r="WCF20" s="90"/>
      <c r="WCG20" s="88"/>
      <c r="WCH20" s="59"/>
      <c r="WCI20" s="60"/>
      <c r="WCJ20" s="60"/>
      <c r="WCK20" s="60"/>
      <c r="WCL20" s="61"/>
      <c r="WCM20" s="62"/>
      <c r="WCN20" s="62"/>
      <c r="WCO20" s="63"/>
      <c r="WCP20" s="89"/>
      <c r="WCQ20" s="89"/>
      <c r="WCR20" s="89"/>
      <c r="WCS20" s="89"/>
      <c r="WCT20" s="89"/>
      <c r="WCU20" s="89"/>
      <c r="WCV20" s="90"/>
      <c r="WCW20" s="88"/>
      <c r="WCX20" s="59"/>
      <c r="WCY20" s="60"/>
      <c r="WCZ20" s="60"/>
      <c r="WDA20" s="60"/>
      <c r="WDB20" s="61"/>
      <c r="WDC20" s="62"/>
      <c r="WDD20" s="62"/>
      <c r="WDE20" s="63"/>
      <c r="WDF20" s="89"/>
      <c r="WDG20" s="89"/>
      <c r="WDH20" s="89"/>
      <c r="WDI20" s="89"/>
      <c r="WDJ20" s="89"/>
      <c r="WDK20" s="89"/>
      <c r="WDL20" s="90"/>
      <c r="WDM20" s="88"/>
      <c r="WDN20" s="59"/>
      <c r="WDO20" s="60"/>
      <c r="WDP20" s="60"/>
      <c r="WDQ20" s="60"/>
      <c r="WDR20" s="61"/>
      <c r="WDS20" s="62"/>
      <c r="WDT20" s="62"/>
      <c r="WDU20" s="63"/>
      <c r="WDV20" s="89"/>
      <c r="WDW20" s="89"/>
      <c r="WDX20" s="89"/>
      <c r="WDY20" s="89"/>
      <c r="WDZ20" s="89"/>
      <c r="WEA20" s="89"/>
      <c r="WEB20" s="90"/>
      <c r="WEC20" s="88"/>
      <c r="WED20" s="59"/>
      <c r="WEE20" s="60"/>
      <c r="WEF20" s="60"/>
      <c r="WEG20" s="60"/>
      <c r="WEH20" s="61"/>
      <c r="WEI20" s="62"/>
      <c r="WEJ20" s="62"/>
      <c r="WEK20" s="63"/>
      <c r="WEL20" s="89"/>
      <c r="WEM20" s="89"/>
      <c r="WEN20" s="89"/>
      <c r="WEO20" s="89"/>
      <c r="WEP20" s="89"/>
      <c r="WEQ20" s="89"/>
      <c r="WER20" s="90"/>
      <c r="WES20" s="88"/>
      <c r="WET20" s="59"/>
      <c r="WEU20" s="60"/>
      <c r="WEV20" s="60"/>
      <c r="WEW20" s="60"/>
      <c r="WEX20" s="61"/>
      <c r="WEY20" s="62"/>
      <c r="WEZ20" s="62"/>
      <c r="WFA20" s="63"/>
      <c r="WFB20" s="89"/>
      <c r="WFC20" s="89"/>
      <c r="WFD20" s="89"/>
      <c r="WFE20" s="89"/>
      <c r="WFF20" s="89"/>
      <c r="WFG20" s="89"/>
      <c r="WFH20" s="90"/>
      <c r="WFI20" s="88"/>
      <c r="WFJ20" s="59"/>
      <c r="WFK20" s="60"/>
      <c r="WFL20" s="60"/>
      <c r="WFM20" s="60"/>
      <c r="WFN20" s="61"/>
      <c r="WFO20" s="62"/>
      <c r="WFP20" s="62"/>
      <c r="WFQ20" s="63"/>
      <c r="WFR20" s="89"/>
      <c r="WFS20" s="89"/>
      <c r="WFT20" s="89"/>
      <c r="WFU20" s="89"/>
      <c r="WFV20" s="89"/>
      <c r="WFW20" s="89"/>
      <c r="WFX20" s="90"/>
      <c r="WFY20" s="88"/>
      <c r="WFZ20" s="59"/>
      <c r="WGA20" s="60"/>
      <c r="WGB20" s="60"/>
      <c r="WGC20" s="60"/>
      <c r="WGD20" s="61"/>
      <c r="WGE20" s="62"/>
      <c r="WGF20" s="62"/>
      <c r="WGG20" s="63"/>
      <c r="WGH20" s="89"/>
      <c r="WGI20" s="89"/>
      <c r="WGJ20" s="89"/>
      <c r="WGK20" s="89"/>
      <c r="WGL20" s="89"/>
      <c r="WGM20" s="89"/>
      <c r="WGN20" s="90"/>
      <c r="WGO20" s="88"/>
      <c r="WGP20" s="59"/>
      <c r="WGQ20" s="60"/>
      <c r="WGR20" s="60"/>
      <c r="WGS20" s="60"/>
      <c r="WGT20" s="61"/>
      <c r="WGU20" s="62"/>
      <c r="WGV20" s="62"/>
      <c r="WGW20" s="63"/>
      <c r="WGX20" s="89"/>
      <c r="WGY20" s="89"/>
      <c r="WGZ20" s="89"/>
      <c r="WHA20" s="89"/>
      <c r="WHB20" s="89"/>
      <c r="WHC20" s="89"/>
      <c r="WHD20" s="90"/>
      <c r="WHE20" s="88"/>
      <c r="WHF20" s="59"/>
      <c r="WHG20" s="60"/>
      <c r="WHH20" s="60"/>
      <c r="WHI20" s="60"/>
      <c r="WHJ20" s="61"/>
      <c r="WHK20" s="62"/>
      <c r="WHL20" s="62"/>
      <c r="WHM20" s="63"/>
      <c r="WHN20" s="89"/>
      <c r="WHO20" s="89"/>
      <c r="WHP20" s="89"/>
      <c r="WHQ20" s="89"/>
      <c r="WHR20" s="89"/>
      <c r="WHS20" s="89"/>
      <c r="WHT20" s="90"/>
      <c r="WHU20" s="88"/>
      <c r="WHV20" s="59"/>
      <c r="WHW20" s="60"/>
      <c r="WHX20" s="60"/>
      <c r="WHY20" s="60"/>
      <c r="WHZ20" s="61"/>
      <c r="WIA20" s="62"/>
      <c r="WIB20" s="62"/>
      <c r="WIC20" s="63"/>
      <c r="WID20" s="89"/>
      <c r="WIE20" s="89"/>
      <c r="WIF20" s="89"/>
      <c r="WIG20" s="89"/>
      <c r="WIH20" s="89"/>
      <c r="WII20" s="89"/>
      <c r="WIJ20" s="90"/>
      <c r="WIK20" s="88"/>
      <c r="WIL20" s="59"/>
      <c r="WIM20" s="60"/>
      <c r="WIN20" s="60"/>
      <c r="WIO20" s="60"/>
      <c r="WIP20" s="61"/>
      <c r="WIQ20" s="62"/>
      <c r="WIR20" s="62"/>
      <c r="WIS20" s="63"/>
      <c r="WIT20" s="89"/>
      <c r="WIU20" s="89"/>
      <c r="WIV20" s="89"/>
      <c r="WIW20" s="89"/>
      <c r="WIX20" s="89"/>
      <c r="WIY20" s="89"/>
      <c r="WIZ20" s="90"/>
      <c r="WJA20" s="88"/>
      <c r="WJB20" s="59"/>
      <c r="WJC20" s="60"/>
      <c r="WJD20" s="60"/>
      <c r="WJE20" s="60"/>
      <c r="WJF20" s="61"/>
      <c r="WJG20" s="62"/>
      <c r="WJH20" s="62"/>
      <c r="WJI20" s="63"/>
      <c r="WJJ20" s="89"/>
      <c r="WJK20" s="89"/>
      <c r="WJL20" s="89"/>
      <c r="WJM20" s="89"/>
      <c r="WJN20" s="89"/>
      <c r="WJO20" s="89"/>
      <c r="WJP20" s="90"/>
      <c r="WJQ20" s="88"/>
      <c r="WJR20" s="59"/>
      <c r="WJS20" s="60"/>
      <c r="WJT20" s="60"/>
      <c r="WJU20" s="60"/>
      <c r="WJV20" s="61"/>
      <c r="WJW20" s="62"/>
      <c r="WJX20" s="62"/>
      <c r="WJY20" s="63"/>
      <c r="WJZ20" s="89"/>
      <c r="WKA20" s="89"/>
      <c r="WKB20" s="89"/>
      <c r="WKC20" s="89"/>
      <c r="WKD20" s="89"/>
      <c r="WKE20" s="89"/>
      <c r="WKF20" s="90"/>
      <c r="WKG20" s="88"/>
      <c r="WKH20" s="59"/>
      <c r="WKI20" s="60"/>
      <c r="WKJ20" s="60"/>
      <c r="WKK20" s="60"/>
      <c r="WKL20" s="61"/>
      <c r="WKM20" s="62"/>
      <c r="WKN20" s="62"/>
      <c r="WKO20" s="63"/>
      <c r="WKP20" s="89"/>
      <c r="WKQ20" s="89"/>
      <c r="WKR20" s="89"/>
      <c r="WKS20" s="89"/>
      <c r="WKT20" s="89"/>
      <c r="WKU20" s="89"/>
      <c r="WKV20" s="90"/>
      <c r="WKW20" s="88"/>
      <c r="WKX20" s="59"/>
      <c r="WKY20" s="60"/>
      <c r="WKZ20" s="60"/>
      <c r="WLA20" s="60"/>
      <c r="WLB20" s="61"/>
      <c r="WLC20" s="62"/>
      <c r="WLD20" s="62"/>
      <c r="WLE20" s="63"/>
      <c r="WLF20" s="89"/>
      <c r="WLG20" s="89"/>
      <c r="WLH20" s="89"/>
      <c r="WLI20" s="89"/>
      <c r="WLJ20" s="89"/>
      <c r="WLK20" s="89"/>
      <c r="WLL20" s="90"/>
      <c r="WLM20" s="88"/>
      <c r="WLN20" s="59"/>
      <c r="WLO20" s="60"/>
      <c r="WLP20" s="60"/>
      <c r="WLQ20" s="60"/>
      <c r="WLR20" s="61"/>
      <c r="WLS20" s="62"/>
      <c r="WLT20" s="62"/>
      <c r="WLU20" s="63"/>
      <c r="WLV20" s="89"/>
      <c r="WLW20" s="89"/>
      <c r="WLX20" s="89"/>
      <c r="WLY20" s="89"/>
      <c r="WLZ20" s="89"/>
      <c r="WMA20" s="89"/>
      <c r="WMB20" s="90"/>
      <c r="WMC20" s="88"/>
      <c r="WMD20" s="59"/>
      <c r="WME20" s="60"/>
      <c r="WMF20" s="60"/>
      <c r="WMG20" s="60"/>
      <c r="WMH20" s="61"/>
      <c r="WMI20" s="62"/>
      <c r="WMJ20" s="62"/>
      <c r="WMK20" s="63"/>
      <c r="WML20" s="89"/>
      <c r="WMM20" s="89"/>
      <c r="WMN20" s="89"/>
      <c r="WMO20" s="89"/>
      <c r="WMP20" s="89"/>
      <c r="WMQ20" s="89"/>
      <c r="WMR20" s="90"/>
      <c r="WMS20" s="88"/>
      <c r="WMT20" s="59"/>
      <c r="WMU20" s="60"/>
      <c r="WMV20" s="60"/>
      <c r="WMW20" s="60"/>
      <c r="WMX20" s="61"/>
      <c r="WMY20" s="62"/>
      <c r="WMZ20" s="62"/>
      <c r="WNA20" s="63"/>
      <c r="WNB20" s="89"/>
      <c r="WNC20" s="89"/>
      <c r="WND20" s="89"/>
      <c r="WNE20" s="89"/>
      <c r="WNF20" s="89"/>
      <c r="WNG20" s="89"/>
      <c r="WNH20" s="90"/>
      <c r="WNI20" s="88"/>
      <c r="WNJ20" s="59"/>
      <c r="WNK20" s="60"/>
      <c r="WNL20" s="60"/>
      <c r="WNM20" s="60"/>
      <c r="WNN20" s="61"/>
      <c r="WNO20" s="62"/>
      <c r="WNP20" s="62"/>
      <c r="WNQ20" s="63"/>
      <c r="WNR20" s="89"/>
      <c r="WNS20" s="89"/>
      <c r="WNT20" s="89"/>
      <c r="WNU20" s="89"/>
      <c r="WNV20" s="89"/>
      <c r="WNW20" s="89"/>
      <c r="WNX20" s="90"/>
      <c r="WNY20" s="88"/>
      <c r="WNZ20" s="59"/>
      <c r="WOA20" s="60"/>
      <c r="WOB20" s="60"/>
      <c r="WOC20" s="60"/>
      <c r="WOD20" s="61"/>
      <c r="WOE20" s="62"/>
      <c r="WOF20" s="62"/>
      <c r="WOG20" s="63"/>
      <c r="WOH20" s="89"/>
      <c r="WOI20" s="89"/>
      <c r="WOJ20" s="89"/>
      <c r="WOK20" s="89"/>
      <c r="WOL20" s="89"/>
      <c r="WOM20" s="89"/>
      <c r="WON20" s="90"/>
      <c r="WOO20" s="88"/>
      <c r="WOP20" s="59"/>
      <c r="WOQ20" s="60"/>
      <c r="WOR20" s="60"/>
      <c r="WOS20" s="60"/>
      <c r="WOT20" s="61"/>
      <c r="WOU20" s="62"/>
      <c r="WOV20" s="62"/>
      <c r="WOW20" s="63"/>
      <c r="WOX20" s="89"/>
      <c r="WOY20" s="89"/>
      <c r="WOZ20" s="89"/>
      <c r="WPA20" s="89"/>
      <c r="WPB20" s="89"/>
      <c r="WPC20" s="89"/>
      <c r="WPD20" s="90"/>
      <c r="WPE20" s="88"/>
      <c r="WPF20" s="59"/>
      <c r="WPG20" s="60"/>
      <c r="WPH20" s="60"/>
      <c r="WPI20" s="60"/>
      <c r="WPJ20" s="61"/>
      <c r="WPK20" s="62"/>
      <c r="WPL20" s="62"/>
      <c r="WPM20" s="63"/>
      <c r="WPN20" s="89"/>
      <c r="WPO20" s="89"/>
      <c r="WPP20" s="89"/>
      <c r="WPQ20" s="89"/>
      <c r="WPR20" s="89"/>
      <c r="WPS20" s="89"/>
      <c r="WPT20" s="90"/>
      <c r="WPU20" s="88"/>
      <c r="WPV20" s="59"/>
      <c r="WPW20" s="60"/>
      <c r="WPX20" s="60"/>
      <c r="WPY20" s="60"/>
      <c r="WPZ20" s="61"/>
      <c r="WQA20" s="62"/>
      <c r="WQB20" s="62"/>
      <c r="WQC20" s="63"/>
      <c r="WQD20" s="89"/>
      <c r="WQE20" s="89"/>
      <c r="WQF20" s="89"/>
      <c r="WQG20" s="89"/>
      <c r="WQH20" s="89"/>
      <c r="WQI20" s="89"/>
      <c r="WQJ20" s="90"/>
      <c r="WQK20" s="88"/>
      <c r="WQL20" s="59"/>
      <c r="WQM20" s="60"/>
      <c r="WQN20" s="60"/>
      <c r="WQO20" s="60"/>
      <c r="WQP20" s="61"/>
      <c r="WQQ20" s="62"/>
      <c r="WQR20" s="62"/>
      <c r="WQS20" s="63"/>
      <c r="WQT20" s="89"/>
      <c r="WQU20" s="89"/>
      <c r="WQV20" s="89"/>
      <c r="WQW20" s="89"/>
      <c r="WQX20" s="89"/>
      <c r="WQY20" s="89"/>
      <c r="WQZ20" s="90"/>
      <c r="WRA20" s="88"/>
      <c r="WRB20" s="59"/>
      <c r="WRC20" s="60"/>
      <c r="WRD20" s="60"/>
      <c r="WRE20" s="60"/>
      <c r="WRF20" s="61"/>
      <c r="WRG20" s="62"/>
      <c r="WRH20" s="62"/>
      <c r="WRI20" s="63"/>
      <c r="WRJ20" s="89"/>
      <c r="WRK20" s="89"/>
      <c r="WRL20" s="89"/>
      <c r="WRM20" s="89"/>
      <c r="WRN20" s="89"/>
      <c r="WRO20" s="89"/>
      <c r="WRP20" s="90"/>
      <c r="WRQ20" s="88"/>
      <c r="WRR20" s="59"/>
      <c r="WRS20" s="60"/>
      <c r="WRT20" s="60"/>
      <c r="WRU20" s="60"/>
      <c r="WRV20" s="61"/>
      <c r="WRW20" s="62"/>
      <c r="WRX20" s="62"/>
      <c r="WRY20" s="63"/>
      <c r="WRZ20" s="89"/>
      <c r="WSA20" s="89"/>
      <c r="WSB20" s="89"/>
      <c r="WSC20" s="89"/>
      <c r="WSD20" s="89"/>
      <c r="WSE20" s="89"/>
      <c r="WSF20" s="90"/>
      <c r="WSG20" s="88"/>
      <c r="WSH20" s="59"/>
      <c r="WSI20" s="60"/>
      <c r="WSJ20" s="60"/>
      <c r="WSK20" s="60"/>
      <c r="WSL20" s="61"/>
      <c r="WSM20" s="62"/>
      <c r="WSN20" s="62"/>
      <c r="WSO20" s="63"/>
      <c r="WSP20" s="89"/>
      <c r="WSQ20" s="89"/>
      <c r="WSR20" s="89"/>
      <c r="WSS20" s="89"/>
      <c r="WST20" s="89"/>
      <c r="WSU20" s="89"/>
      <c r="WSV20" s="90"/>
      <c r="WSW20" s="88"/>
      <c r="WSX20" s="59"/>
      <c r="WSY20" s="60"/>
      <c r="WSZ20" s="60"/>
      <c r="WTA20" s="60"/>
      <c r="WTB20" s="61"/>
      <c r="WTC20" s="62"/>
      <c r="WTD20" s="62"/>
      <c r="WTE20" s="63"/>
      <c r="WTF20" s="89"/>
      <c r="WTG20" s="89"/>
      <c r="WTH20" s="89"/>
      <c r="WTI20" s="89"/>
      <c r="WTJ20" s="89"/>
      <c r="WTK20" s="89"/>
      <c r="WTL20" s="90"/>
      <c r="WTM20" s="88"/>
      <c r="WTN20" s="59"/>
      <c r="WTO20" s="60"/>
      <c r="WTP20" s="60"/>
      <c r="WTQ20" s="60"/>
      <c r="WTR20" s="61"/>
      <c r="WTS20" s="62"/>
      <c r="WTT20" s="62"/>
      <c r="WTU20" s="63"/>
      <c r="WTV20" s="89"/>
      <c r="WTW20" s="89"/>
      <c r="WTX20" s="89"/>
      <c r="WTY20" s="89"/>
      <c r="WTZ20" s="89"/>
      <c r="WUA20" s="89"/>
      <c r="WUB20" s="90"/>
      <c r="WUC20" s="88"/>
      <c r="WUD20" s="59"/>
      <c r="WUE20" s="60"/>
      <c r="WUF20" s="60"/>
      <c r="WUG20" s="60"/>
      <c r="WUH20" s="61"/>
      <c r="WUI20" s="62"/>
      <c r="WUJ20" s="62"/>
      <c r="WUK20" s="63"/>
      <c r="WUL20" s="89"/>
      <c r="WUM20" s="89"/>
      <c r="WUN20" s="89"/>
      <c r="WUO20" s="89"/>
      <c r="WUP20" s="89"/>
      <c r="WUQ20" s="89"/>
      <c r="WUR20" s="90"/>
      <c r="WUS20" s="88"/>
      <c r="WUT20" s="59"/>
      <c r="WUU20" s="60"/>
      <c r="WUV20" s="60"/>
      <c r="WUW20" s="60"/>
      <c r="WUX20" s="61"/>
      <c r="WUY20" s="62"/>
      <c r="WUZ20" s="62"/>
      <c r="WVA20" s="63"/>
      <c r="WVB20" s="89"/>
      <c r="WVC20" s="89"/>
      <c r="WVD20" s="89"/>
      <c r="WVE20" s="89"/>
      <c r="WVF20" s="89"/>
      <c r="WVG20" s="89"/>
      <c r="WVH20" s="90"/>
      <c r="WVI20" s="88"/>
      <c r="WVJ20" s="59"/>
      <c r="WVK20" s="60"/>
      <c r="WVL20" s="60"/>
      <c r="WVM20" s="60"/>
      <c r="WVN20" s="61"/>
      <c r="WVO20" s="62"/>
      <c r="WVP20" s="62"/>
      <c r="WVQ20" s="63"/>
      <c r="WVR20" s="89"/>
      <c r="WVS20" s="89"/>
      <c r="WVT20" s="89"/>
      <c r="WVU20" s="89"/>
      <c r="WVV20" s="89"/>
      <c r="WVW20" s="89"/>
      <c r="WVX20" s="90"/>
      <c r="WVY20" s="88"/>
      <c r="WVZ20" s="59"/>
      <c r="WWA20" s="60"/>
      <c r="WWB20" s="60"/>
      <c r="WWC20" s="60"/>
      <c r="WWD20" s="61"/>
      <c r="WWE20" s="62"/>
      <c r="WWF20" s="62"/>
      <c r="WWG20" s="63"/>
      <c r="WWH20" s="89"/>
      <c r="WWI20" s="89"/>
      <c r="WWJ20" s="89"/>
      <c r="WWK20" s="89"/>
      <c r="WWL20" s="89"/>
      <c r="WWM20" s="89"/>
      <c r="WWN20" s="90"/>
      <c r="WWO20" s="88"/>
      <c r="WWP20" s="59"/>
      <c r="WWQ20" s="60"/>
      <c r="WWR20" s="60"/>
      <c r="WWS20" s="60"/>
      <c r="WWT20" s="61"/>
      <c r="WWU20" s="62"/>
      <c r="WWV20" s="62"/>
      <c r="WWW20" s="63"/>
      <c r="WWX20" s="89"/>
      <c r="WWY20" s="89"/>
      <c r="WWZ20" s="89"/>
      <c r="WXA20" s="89"/>
      <c r="WXB20" s="89"/>
      <c r="WXC20" s="89"/>
      <c r="WXD20" s="90"/>
      <c r="WXE20" s="88"/>
      <c r="WXF20" s="59"/>
      <c r="WXG20" s="60"/>
      <c r="WXH20" s="60"/>
      <c r="WXI20" s="60"/>
      <c r="WXJ20" s="61"/>
      <c r="WXK20" s="62"/>
      <c r="WXL20" s="62"/>
      <c r="WXM20" s="63"/>
      <c r="WXN20" s="89"/>
      <c r="WXO20" s="89"/>
      <c r="WXP20" s="89"/>
      <c r="WXQ20" s="89"/>
      <c r="WXR20" s="89"/>
      <c r="WXS20" s="89"/>
      <c r="WXT20" s="90"/>
      <c r="WXU20" s="88"/>
      <c r="WXV20" s="59"/>
      <c r="WXW20" s="60"/>
      <c r="WXX20" s="60"/>
      <c r="WXY20" s="60"/>
      <c r="WXZ20" s="61"/>
      <c r="WYA20" s="62"/>
      <c r="WYB20" s="62"/>
      <c r="WYC20" s="63"/>
      <c r="WYD20" s="89"/>
      <c r="WYE20" s="89"/>
      <c r="WYF20" s="89"/>
      <c r="WYG20" s="89"/>
      <c r="WYH20" s="89"/>
      <c r="WYI20" s="89"/>
      <c r="WYJ20" s="90"/>
      <c r="WYK20" s="88"/>
      <c r="WYL20" s="59"/>
      <c r="WYM20" s="60"/>
      <c r="WYN20" s="60"/>
      <c r="WYO20" s="60"/>
      <c r="WYP20" s="61"/>
      <c r="WYQ20" s="62"/>
      <c r="WYR20" s="62"/>
      <c r="WYS20" s="63"/>
      <c r="WYT20" s="89"/>
      <c r="WYU20" s="89"/>
      <c r="WYV20" s="89"/>
      <c r="WYW20" s="89"/>
      <c r="WYX20" s="89"/>
      <c r="WYY20" s="89"/>
      <c r="WYZ20" s="90"/>
      <c r="WZA20" s="88"/>
      <c r="WZB20" s="59"/>
      <c r="WZC20" s="60"/>
      <c r="WZD20" s="60"/>
      <c r="WZE20" s="60"/>
      <c r="WZF20" s="61"/>
      <c r="WZG20" s="62"/>
      <c r="WZH20" s="62"/>
      <c r="WZI20" s="63"/>
      <c r="WZJ20" s="89"/>
      <c r="WZK20" s="89"/>
      <c r="WZL20" s="89"/>
      <c r="WZM20" s="89"/>
      <c r="WZN20" s="89"/>
      <c r="WZO20" s="89"/>
      <c r="WZP20" s="90"/>
      <c r="WZQ20" s="88"/>
      <c r="WZR20" s="59"/>
      <c r="WZS20" s="60"/>
      <c r="WZT20" s="60"/>
      <c r="WZU20" s="60"/>
      <c r="WZV20" s="61"/>
      <c r="WZW20" s="62"/>
      <c r="WZX20" s="62"/>
      <c r="WZY20" s="63"/>
      <c r="WZZ20" s="89"/>
      <c r="XAA20" s="89"/>
      <c r="XAB20" s="89"/>
      <c r="XAC20" s="89"/>
      <c r="XAD20" s="89"/>
      <c r="XAE20" s="89"/>
      <c r="XAF20" s="90"/>
      <c r="XAG20" s="88"/>
      <c r="XAH20" s="59"/>
      <c r="XAI20" s="60"/>
      <c r="XAJ20" s="60"/>
      <c r="XAK20" s="60"/>
      <c r="XAL20" s="61"/>
      <c r="XAM20" s="62"/>
      <c r="XAN20" s="62"/>
      <c r="XAO20" s="63"/>
      <c r="XAP20" s="89"/>
      <c r="XAQ20" s="89"/>
      <c r="XAR20" s="89"/>
      <c r="XAS20" s="89"/>
      <c r="XAT20" s="89"/>
      <c r="XAU20" s="89"/>
      <c r="XAV20" s="90"/>
      <c r="XAW20" s="88"/>
      <c r="XAX20" s="59"/>
      <c r="XAY20" s="60"/>
      <c r="XAZ20" s="60"/>
      <c r="XBA20" s="60"/>
      <c r="XBB20" s="61"/>
      <c r="XBC20" s="62"/>
      <c r="XBD20" s="62"/>
      <c r="XBE20" s="63"/>
      <c r="XBF20" s="89"/>
      <c r="XBG20" s="89"/>
      <c r="XBH20" s="89"/>
      <c r="XBI20" s="89"/>
      <c r="XBJ20" s="89"/>
      <c r="XBK20" s="89"/>
      <c r="XBL20" s="90"/>
      <c r="XBM20" s="88"/>
      <c r="XBN20" s="59"/>
      <c r="XBO20" s="60"/>
      <c r="XBP20" s="60"/>
      <c r="XBQ20" s="60"/>
      <c r="XBR20" s="61"/>
      <c r="XBS20" s="62"/>
      <c r="XBT20" s="62"/>
      <c r="XBU20" s="63"/>
      <c r="XBV20" s="89"/>
      <c r="XBW20" s="89"/>
      <c r="XBX20" s="89"/>
      <c r="XBY20" s="89"/>
      <c r="XBZ20" s="89"/>
      <c r="XCA20" s="89"/>
      <c r="XCB20" s="90"/>
      <c r="XCC20" s="88"/>
      <c r="XCD20" s="59"/>
      <c r="XCE20" s="60"/>
      <c r="XCF20" s="60"/>
      <c r="XCG20" s="60"/>
      <c r="XCH20" s="61"/>
      <c r="XCI20" s="62"/>
      <c r="XCJ20" s="62"/>
      <c r="XCK20" s="63"/>
      <c r="XCL20" s="89"/>
      <c r="XCM20" s="89"/>
      <c r="XCN20" s="89"/>
      <c r="XCO20" s="89"/>
      <c r="XCP20" s="89"/>
      <c r="XCQ20" s="89"/>
      <c r="XCR20" s="90"/>
      <c r="XCS20" s="88"/>
      <c r="XCT20" s="59"/>
      <c r="XCU20" s="60"/>
      <c r="XCV20" s="60"/>
      <c r="XCW20" s="60"/>
      <c r="XCX20" s="61"/>
      <c r="XCY20" s="62"/>
      <c r="XCZ20" s="62"/>
      <c r="XDA20" s="63"/>
      <c r="XDB20" s="89"/>
      <c r="XDC20" s="89"/>
      <c r="XDD20" s="89"/>
      <c r="XDE20" s="89"/>
      <c r="XDF20" s="89"/>
      <c r="XDG20" s="89"/>
      <c r="XDH20" s="90"/>
      <c r="XDI20" s="88"/>
      <c r="XDJ20" s="59"/>
      <c r="XDK20" s="60"/>
      <c r="XDL20" s="60"/>
      <c r="XDM20" s="60"/>
      <c r="XDN20" s="61"/>
      <c r="XDO20" s="62"/>
      <c r="XDP20" s="62"/>
      <c r="XDQ20" s="63"/>
      <c r="XDR20" s="89"/>
      <c r="XDS20" s="89"/>
      <c r="XDT20" s="89"/>
      <c r="XDU20" s="89"/>
      <c r="XDV20" s="89"/>
      <c r="XDW20" s="89"/>
      <c r="XDX20" s="90"/>
      <c r="XDY20" s="88"/>
      <c r="XDZ20" s="59"/>
      <c r="XEA20" s="60"/>
      <c r="XEB20" s="60"/>
      <c r="XEC20" s="60"/>
      <c r="XED20" s="61"/>
      <c r="XEE20" s="62"/>
      <c r="XEF20" s="62"/>
      <c r="XEG20" s="63"/>
      <c r="XEH20" s="89"/>
      <c r="XEI20" s="89"/>
      <c r="XEJ20" s="89"/>
      <c r="XEK20" s="89"/>
      <c r="XEL20" s="89"/>
      <c r="XEM20" s="89"/>
      <c r="XEN20" s="90"/>
      <c r="XEO20" s="88"/>
      <c r="XEP20" s="59"/>
      <c r="XEQ20" s="60"/>
      <c r="XER20" s="60"/>
      <c r="XES20" s="60"/>
      <c r="XET20" s="61"/>
      <c r="XEU20" s="62"/>
      <c r="XEV20" s="62"/>
      <c r="XEW20" s="63"/>
      <c r="XEX20" s="89"/>
      <c r="XEY20" s="89"/>
      <c r="XEZ20" s="89"/>
      <c r="XFA20" s="89"/>
      <c r="XFB20" s="89"/>
      <c r="XFC20" s="89"/>
      <c r="XFD20" s="90"/>
    </row>
    <row r="21" spans="1:16384" s="67" customFormat="1" ht="36.75" customHeight="1" thickBot="1" x14ac:dyDescent="0.3">
      <c r="A21" s="84">
        <v>7</v>
      </c>
      <c r="B21" s="37" t="s">
        <v>165</v>
      </c>
      <c r="C21" s="14" t="s">
        <v>129</v>
      </c>
      <c r="D21" s="14" t="s">
        <v>166</v>
      </c>
      <c r="E21" s="14" t="s">
        <v>149</v>
      </c>
      <c r="F21" s="6" t="s">
        <v>25</v>
      </c>
      <c r="G21" s="38">
        <v>45200</v>
      </c>
      <c r="H21" s="38">
        <v>45383</v>
      </c>
      <c r="I21" s="27">
        <v>40000</v>
      </c>
      <c r="J21" s="81">
        <f t="shared" si="0"/>
        <v>1148</v>
      </c>
      <c r="K21" s="81">
        <v>442.65</v>
      </c>
      <c r="L21" s="81">
        <f t="shared" si="1"/>
        <v>1216</v>
      </c>
      <c r="M21" s="81">
        <v>7826</v>
      </c>
      <c r="N21" s="107">
        <f t="shared" si="2"/>
        <v>10632.65</v>
      </c>
      <c r="O21" s="108"/>
      <c r="P21" s="82">
        <f t="shared" si="4"/>
        <v>29367.35</v>
      </c>
    </row>
    <row r="22" spans="1:16384" s="41" customFormat="1" ht="20.25" thickBot="1" x14ac:dyDescent="0.3">
      <c r="A22" s="23"/>
      <c r="B22" s="110" t="s">
        <v>118</v>
      </c>
      <c r="C22" s="111"/>
      <c r="D22" s="111"/>
      <c r="E22" s="111"/>
      <c r="F22" s="112"/>
      <c r="G22" s="47"/>
      <c r="H22" s="47"/>
      <c r="I22" s="29">
        <f t="shared" ref="I22:N22" si="11">SUM(I15:I21)</f>
        <v>332000</v>
      </c>
      <c r="J22" s="13">
        <f t="shared" si="11"/>
        <v>9528.4</v>
      </c>
      <c r="K22" s="13">
        <f t="shared" si="11"/>
        <v>13565.9</v>
      </c>
      <c r="L22" s="13">
        <f t="shared" si="11"/>
        <v>10092.799999999999</v>
      </c>
      <c r="M22" s="13">
        <f t="shared" si="11"/>
        <v>41211</v>
      </c>
      <c r="N22" s="113">
        <f t="shared" si="11"/>
        <v>74398.100000000006</v>
      </c>
      <c r="O22" s="114"/>
      <c r="P22" s="13">
        <f>SUM(P15:P21)</f>
        <v>257601.90000000002</v>
      </c>
    </row>
    <row r="29" spans="1:16384" ht="18" x14ac:dyDescent="0.25">
      <c r="I29" s="17" t="s">
        <v>76</v>
      </c>
    </row>
    <row r="30" spans="1:16384" ht="18" x14ac:dyDescent="0.25">
      <c r="I30" s="18" t="s">
        <v>77</v>
      </c>
    </row>
  </sheetData>
  <mergeCells count="1037">
    <mergeCell ref="XDV19:XDW19"/>
    <mergeCell ref="XEL19:XEM19"/>
    <mergeCell ref="XFB19:XFC19"/>
    <mergeCell ref="XAT19:XAU19"/>
    <mergeCell ref="XBJ19:XBK19"/>
    <mergeCell ref="XBZ19:XCA19"/>
    <mergeCell ref="XCP19:XCQ19"/>
    <mergeCell ref="XDF19:XDG19"/>
    <mergeCell ref="WXR19:WXS19"/>
    <mergeCell ref="WYH19:WYI19"/>
    <mergeCell ref="WYX19:WYY19"/>
    <mergeCell ref="WZN19:WZO19"/>
    <mergeCell ref="XAD19:XAE19"/>
    <mergeCell ref="WUP19:WUQ19"/>
    <mergeCell ref="WVF19:WVG19"/>
    <mergeCell ref="WVV19:WVW19"/>
    <mergeCell ref="WWL19:WWM19"/>
    <mergeCell ref="WXB19:WXC19"/>
    <mergeCell ref="WRN19:WRO19"/>
    <mergeCell ref="WSD19:WSE19"/>
    <mergeCell ref="WST19:WSU19"/>
    <mergeCell ref="WTJ19:WTK19"/>
    <mergeCell ref="WTZ19:WUA19"/>
    <mergeCell ref="WOL19:WOM19"/>
    <mergeCell ref="WPB19:WPC19"/>
    <mergeCell ref="WPR19:WPS19"/>
    <mergeCell ref="WQH19:WQI19"/>
    <mergeCell ref="WQX19:WQY19"/>
    <mergeCell ref="WLJ19:WLK19"/>
    <mergeCell ref="WLZ19:WMA19"/>
    <mergeCell ref="WMP19:WMQ19"/>
    <mergeCell ref="WNF19:WNG19"/>
    <mergeCell ref="WNV19:WNW19"/>
    <mergeCell ref="WIH19:WII19"/>
    <mergeCell ref="WIX19:WIY19"/>
    <mergeCell ref="WJN19:WJO19"/>
    <mergeCell ref="WKD19:WKE19"/>
    <mergeCell ref="WKT19:WKU19"/>
    <mergeCell ref="WFF19:WFG19"/>
    <mergeCell ref="WFV19:WFW19"/>
    <mergeCell ref="WGL19:WGM19"/>
    <mergeCell ref="WHB19:WHC19"/>
    <mergeCell ref="WHR19:WHS19"/>
    <mergeCell ref="WCD19:WCE19"/>
    <mergeCell ref="WCT19:WCU19"/>
    <mergeCell ref="WDJ19:WDK19"/>
    <mergeCell ref="WDZ19:WEA19"/>
    <mergeCell ref="WEP19:WEQ19"/>
    <mergeCell ref="VZB19:VZC19"/>
    <mergeCell ref="VZR19:VZS19"/>
    <mergeCell ref="WAH19:WAI19"/>
    <mergeCell ref="WAX19:WAY19"/>
    <mergeCell ref="WBN19:WBO19"/>
    <mergeCell ref="VVZ19:VWA19"/>
    <mergeCell ref="VWP19:VWQ19"/>
    <mergeCell ref="VXF19:VXG19"/>
    <mergeCell ref="VXV19:VXW19"/>
    <mergeCell ref="VYL19:VYM19"/>
    <mergeCell ref="VSX19:VSY19"/>
    <mergeCell ref="VTN19:VTO19"/>
    <mergeCell ref="VUD19:VUE19"/>
    <mergeCell ref="VUT19:VUU19"/>
    <mergeCell ref="VVJ19:VVK19"/>
    <mergeCell ref="VPV19:VPW19"/>
    <mergeCell ref="VQL19:VQM19"/>
    <mergeCell ref="VRB19:VRC19"/>
    <mergeCell ref="VRR19:VRS19"/>
    <mergeCell ref="VSH19:VSI19"/>
    <mergeCell ref="VMT19:VMU19"/>
    <mergeCell ref="VNJ19:VNK19"/>
    <mergeCell ref="VNZ19:VOA19"/>
    <mergeCell ref="VOP19:VOQ19"/>
    <mergeCell ref="VPF19:VPG19"/>
    <mergeCell ref="VJR19:VJS19"/>
    <mergeCell ref="VKH19:VKI19"/>
    <mergeCell ref="VKX19:VKY19"/>
    <mergeCell ref="VLN19:VLO19"/>
    <mergeCell ref="VMD19:VME19"/>
    <mergeCell ref="VGP19:VGQ19"/>
    <mergeCell ref="VHF19:VHG19"/>
    <mergeCell ref="VHV19:VHW19"/>
    <mergeCell ref="VIL19:VIM19"/>
    <mergeCell ref="VJB19:VJC19"/>
    <mergeCell ref="VDN19:VDO19"/>
    <mergeCell ref="VED19:VEE19"/>
    <mergeCell ref="VET19:VEU19"/>
    <mergeCell ref="VFJ19:VFK19"/>
    <mergeCell ref="VFZ19:VGA19"/>
    <mergeCell ref="VAL19:VAM19"/>
    <mergeCell ref="VBB19:VBC19"/>
    <mergeCell ref="VBR19:VBS19"/>
    <mergeCell ref="VCH19:VCI19"/>
    <mergeCell ref="VCX19:VCY19"/>
    <mergeCell ref="UXJ19:UXK19"/>
    <mergeCell ref="UXZ19:UYA19"/>
    <mergeCell ref="UYP19:UYQ19"/>
    <mergeCell ref="UZF19:UZG19"/>
    <mergeCell ref="UZV19:UZW19"/>
    <mergeCell ref="UUH19:UUI19"/>
    <mergeCell ref="UUX19:UUY19"/>
    <mergeCell ref="UVN19:UVO19"/>
    <mergeCell ref="UWD19:UWE19"/>
    <mergeCell ref="UWT19:UWU19"/>
    <mergeCell ref="URF19:URG19"/>
    <mergeCell ref="URV19:URW19"/>
    <mergeCell ref="USL19:USM19"/>
    <mergeCell ref="UTB19:UTC19"/>
    <mergeCell ref="UTR19:UTS19"/>
    <mergeCell ref="UOD19:UOE19"/>
    <mergeCell ref="UOT19:UOU19"/>
    <mergeCell ref="UPJ19:UPK19"/>
    <mergeCell ref="UPZ19:UQA19"/>
    <mergeCell ref="UQP19:UQQ19"/>
    <mergeCell ref="ULB19:ULC19"/>
    <mergeCell ref="ULR19:ULS19"/>
    <mergeCell ref="UMH19:UMI19"/>
    <mergeCell ref="UMX19:UMY19"/>
    <mergeCell ref="UNN19:UNO19"/>
    <mergeCell ref="UHZ19:UIA19"/>
    <mergeCell ref="UIP19:UIQ19"/>
    <mergeCell ref="UJF19:UJG19"/>
    <mergeCell ref="UJV19:UJW19"/>
    <mergeCell ref="UKL19:UKM19"/>
    <mergeCell ref="UEX19:UEY19"/>
    <mergeCell ref="UFN19:UFO19"/>
    <mergeCell ref="UGD19:UGE19"/>
    <mergeCell ref="UGT19:UGU19"/>
    <mergeCell ref="UHJ19:UHK19"/>
    <mergeCell ref="UBV19:UBW19"/>
    <mergeCell ref="UCL19:UCM19"/>
    <mergeCell ref="UDB19:UDC19"/>
    <mergeCell ref="UDR19:UDS19"/>
    <mergeCell ref="UEH19:UEI19"/>
    <mergeCell ref="TYT19:TYU19"/>
    <mergeCell ref="TZJ19:TZK19"/>
    <mergeCell ref="TZZ19:UAA19"/>
    <mergeCell ref="UAP19:UAQ19"/>
    <mergeCell ref="UBF19:UBG19"/>
    <mergeCell ref="TVR19:TVS19"/>
    <mergeCell ref="TWH19:TWI19"/>
    <mergeCell ref="TWX19:TWY19"/>
    <mergeCell ref="TXN19:TXO19"/>
    <mergeCell ref="TYD19:TYE19"/>
    <mergeCell ref="TSP19:TSQ19"/>
    <mergeCell ref="TTF19:TTG19"/>
    <mergeCell ref="TTV19:TTW19"/>
    <mergeCell ref="TUL19:TUM19"/>
    <mergeCell ref="TVB19:TVC19"/>
    <mergeCell ref="TPN19:TPO19"/>
    <mergeCell ref="TQD19:TQE19"/>
    <mergeCell ref="TQT19:TQU19"/>
    <mergeCell ref="TRJ19:TRK19"/>
    <mergeCell ref="TRZ19:TSA19"/>
    <mergeCell ref="TML19:TMM19"/>
    <mergeCell ref="TNB19:TNC19"/>
    <mergeCell ref="TNR19:TNS19"/>
    <mergeCell ref="TOH19:TOI19"/>
    <mergeCell ref="TOX19:TOY19"/>
    <mergeCell ref="TJJ19:TJK19"/>
    <mergeCell ref="TJZ19:TKA19"/>
    <mergeCell ref="TKP19:TKQ19"/>
    <mergeCell ref="TLF19:TLG19"/>
    <mergeCell ref="TLV19:TLW19"/>
    <mergeCell ref="TGH19:TGI19"/>
    <mergeCell ref="TGX19:TGY19"/>
    <mergeCell ref="THN19:THO19"/>
    <mergeCell ref="TID19:TIE19"/>
    <mergeCell ref="TIT19:TIU19"/>
    <mergeCell ref="TDF19:TDG19"/>
    <mergeCell ref="TDV19:TDW19"/>
    <mergeCell ref="TEL19:TEM19"/>
    <mergeCell ref="TFB19:TFC19"/>
    <mergeCell ref="TFR19:TFS19"/>
    <mergeCell ref="TAD19:TAE19"/>
    <mergeCell ref="TAT19:TAU19"/>
    <mergeCell ref="TBJ19:TBK19"/>
    <mergeCell ref="TBZ19:TCA19"/>
    <mergeCell ref="TCP19:TCQ19"/>
    <mergeCell ref="SXB19:SXC19"/>
    <mergeCell ref="SXR19:SXS19"/>
    <mergeCell ref="SYH19:SYI19"/>
    <mergeCell ref="SYX19:SYY19"/>
    <mergeCell ref="SZN19:SZO19"/>
    <mergeCell ref="STZ19:SUA19"/>
    <mergeCell ref="SUP19:SUQ19"/>
    <mergeCell ref="SVF19:SVG19"/>
    <mergeCell ref="SVV19:SVW19"/>
    <mergeCell ref="SWL19:SWM19"/>
    <mergeCell ref="SQX19:SQY19"/>
    <mergeCell ref="SRN19:SRO19"/>
    <mergeCell ref="SSD19:SSE19"/>
    <mergeCell ref="SST19:SSU19"/>
    <mergeCell ref="STJ19:STK19"/>
    <mergeCell ref="SNV19:SNW19"/>
    <mergeCell ref="SOL19:SOM19"/>
    <mergeCell ref="SPB19:SPC19"/>
    <mergeCell ref="SPR19:SPS19"/>
    <mergeCell ref="SQH19:SQI19"/>
    <mergeCell ref="SKT19:SKU19"/>
    <mergeCell ref="SLJ19:SLK19"/>
    <mergeCell ref="SLZ19:SMA19"/>
    <mergeCell ref="SMP19:SMQ19"/>
    <mergeCell ref="SNF19:SNG19"/>
    <mergeCell ref="SHR19:SHS19"/>
    <mergeCell ref="SIH19:SII19"/>
    <mergeCell ref="SIX19:SIY19"/>
    <mergeCell ref="SJN19:SJO19"/>
    <mergeCell ref="SKD19:SKE19"/>
    <mergeCell ref="SEP19:SEQ19"/>
    <mergeCell ref="SFF19:SFG19"/>
    <mergeCell ref="SFV19:SFW19"/>
    <mergeCell ref="SGL19:SGM19"/>
    <mergeCell ref="SHB19:SHC19"/>
    <mergeCell ref="SBN19:SBO19"/>
    <mergeCell ref="SCD19:SCE19"/>
    <mergeCell ref="SCT19:SCU19"/>
    <mergeCell ref="SDJ19:SDK19"/>
    <mergeCell ref="SDZ19:SEA19"/>
    <mergeCell ref="RYL19:RYM19"/>
    <mergeCell ref="RZB19:RZC19"/>
    <mergeCell ref="RZR19:RZS19"/>
    <mergeCell ref="SAH19:SAI19"/>
    <mergeCell ref="SAX19:SAY19"/>
    <mergeCell ref="RVJ19:RVK19"/>
    <mergeCell ref="RVZ19:RWA19"/>
    <mergeCell ref="RWP19:RWQ19"/>
    <mergeCell ref="RXF19:RXG19"/>
    <mergeCell ref="RXV19:RXW19"/>
    <mergeCell ref="RSH19:RSI19"/>
    <mergeCell ref="RSX19:RSY19"/>
    <mergeCell ref="RTN19:RTO19"/>
    <mergeCell ref="RUD19:RUE19"/>
    <mergeCell ref="RUT19:RUU19"/>
    <mergeCell ref="RPF19:RPG19"/>
    <mergeCell ref="RPV19:RPW19"/>
    <mergeCell ref="RQL19:RQM19"/>
    <mergeCell ref="RRB19:RRC19"/>
    <mergeCell ref="RRR19:RRS19"/>
    <mergeCell ref="RMD19:RME19"/>
    <mergeCell ref="RMT19:RMU19"/>
    <mergeCell ref="RNJ19:RNK19"/>
    <mergeCell ref="RNZ19:ROA19"/>
    <mergeCell ref="ROP19:ROQ19"/>
    <mergeCell ref="RJB19:RJC19"/>
    <mergeCell ref="RJR19:RJS19"/>
    <mergeCell ref="RKH19:RKI19"/>
    <mergeCell ref="RKX19:RKY19"/>
    <mergeCell ref="RLN19:RLO19"/>
    <mergeCell ref="RFZ19:RGA19"/>
    <mergeCell ref="RGP19:RGQ19"/>
    <mergeCell ref="RHF19:RHG19"/>
    <mergeCell ref="RHV19:RHW19"/>
    <mergeCell ref="RIL19:RIM19"/>
    <mergeCell ref="RCX19:RCY19"/>
    <mergeCell ref="RDN19:RDO19"/>
    <mergeCell ref="RED19:REE19"/>
    <mergeCell ref="RET19:REU19"/>
    <mergeCell ref="RFJ19:RFK19"/>
    <mergeCell ref="QZV19:QZW19"/>
    <mergeCell ref="RAL19:RAM19"/>
    <mergeCell ref="RBB19:RBC19"/>
    <mergeCell ref="RBR19:RBS19"/>
    <mergeCell ref="RCH19:RCI19"/>
    <mergeCell ref="QWT19:QWU19"/>
    <mergeCell ref="QXJ19:QXK19"/>
    <mergeCell ref="QXZ19:QYA19"/>
    <mergeCell ref="QYP19:QYQ19"/>
    <mergeCell ref="QZF19:QZG19"/>
    <mergeCell ref="QTR19:QTS19"/>
    <mergeCell ref="QUH19:QUI19"/>
    <mergeCell ref="QUX19:QUY19"/>
    <mergeCell ref="QVN19:QVO19"/>
    <mergeCell ref="QWD19:QWE19"/>
    <mergeCell ref="QQP19:QQQ19"/>
    <mergeCell ref="QRF19:QRG19"/>
    <mergeCell ref="QRV19:QRW19"/>
    <mergeCell ref="QSL19:QSM19"/>
    <mergeCell ref="QTB19:QTC19"/>
    <mergeCell ref="QNN19:QNO19"/>
    <mergeCell ref="QOD19:QOE19"/>
    <mergeCell ref="QOT19:QOU19"/>
    <mergeCell ref="QPJ19:QPK19"/>
    <mergeCell ref="QPZ19:QQA19"/>
    <mergeCell ref="QKL19:QKM19"/>
    <mergeCell ref="QLB19:QLC19"/>
    <mergeCell ref="QLR19:QLS19"/>
    <mergeCell ref="QMH19:QMI19"/>
    <mergeCell ref="QMX19:QMY19"/>
    <mergeCell ref="QHJ19:QHK19"/>
    <mergeCell ref="QHZ19:QIA19"/>
    <mergeCell ref="QIP19:QIQ19"/>
    <mergeCell ref="QJF19:QJG19"/>
    <mergeCell ref="QJV19:QJW19"/>
    <mergeCell ref="QEH19:QEI19"/>
    <mergeCell ref="QEX19:QEY19"/>
    <mergeCell ref="QFN19:QFO19"/>
    <mergeCell ref="QGD19:QGE19"/>
    <mergeCell ref="QGT19:QGU19"/>
    <mergeCell ref="QBF19:QBG19"/>
    <mergeCell ref="QBV19:QBW19"/>
    <mergeCell ref="QCL19:QCM19"/>
    <mergeCell ref="QDB19:QDC19"/>
    <mergeCell ref="QDR19:QDS19"/>
    <mergeCell ref="PYD19:PYE19"/>
    <mergeCell ref="PYT19:PYU19"/>
    <mergeCell ref="PZJ19:PZK19"/>
    <mergeCell ref="PZZ19:QAA19"/>
    <mergeCell ref="QAP19:QAQ19"/>
    <mergeCell ref="PVB19:PVC19"/>
    <mergeCell ref="PVR19:PVS19"/>
    <mergeCell ref="PWH19:PWI19"/>
    <mergeCell ref="PWX19:PWY19"/>
    <mergeCell ref="PXN19:PXO19"/>
    <mergeCell ref="PRZ19:PSA19"/>
    <mergeCell ref="PSP19:PSQ19"/>
    <mergeCell ref="PTF19:PTG19"/>
    <mergeCell ref="PTV19:PTW19"/>
    <mergeCell ref="PUL19:PUM19"/>
    <mergeCell ref="POX19:POY19"/>
    <mergeCell ref="PPN19:PPO19"/>
    <mergeCell ref="PQD19:PQE19"/>
    <mergeCell ref="PQT19:PQU19"/>
    <mergeCell ref="PRJ19:PRK19"/>
    <mergeCell ref="PLV19:PLW19"/>
    <mergeCell ref="PML19:PMM19"/>
    <mergeCell ref="PNB19:PNC19"/>
    <mergeCell ref="PNR19:PNS19"/>
    <mergeCell ref="POH19:POI19"/>
    <mergeCell ref="PIT19:PIU19"/>
    <mergeCell ref="PJJ19:PJK19"/>
    <mergeCell ref="PJZ19:PKA19"/>
    <mergeCell ref="PKP19:PKQ19"/>
    <mergeCell ref="PLF19:PLG19"/>
    <mergeCell ref="PFR19:PFS19"/>
    <mergeCell ref="PGH19:PGI19"/>
    <mergeCell ref="PGX19:PGY19"/>
    <mergeCell ref="PHN19:PHO19"/>
    <mergeCell ref="PID19:PIE19"/>
    <mergeCell ref="PCP19:PCQ19"/>
    <mergeCell ref="PDF19:PDG19"/>
    <mergeCell ref="PDV19:PDW19"/>
    <mergeCell ref="PEL19:PEM19"/>
    <mergeCell ref="PFB19:PFC19"/>
    <mergeCell ref="OZN19:OZO19"/>
    <mergeCell ref="PAD19:PAE19"/>
    <mergeCell ref="PAT19:PAU19"/>
    <mergeCell ref="PBJ19:PBK19"/>
    <mergeCell ref="PBZ19:PCA19"/>
    <mergeCell ref="OWL19:OWM19"/>
    <mergeCell ref="OXB19:OXC19"/>
    <mergeCell ref="OXR19:OXS19"/>
    <mergeCell ref="OYH19:OYI19"/>
    <mergeCell ref="OYX19:OYY19"/>
    <mergeCell ref="OTJ19:OTK19"/>
    <mergeCell ref="OTZ19:OUA19"/>
    <mergeCell ref="OUP19:OUQ19"/>
    <mergeCell ref="OVF19:OVG19"/>
    <mergeCell ref="OVV19:OVW19"/>
    <mergeCell ref="OQH19:OQI19"/>
    <mergeCell ref="OQX19:OQY19"/>
    <mergeCell ref="ORN19:ORO19"/>
    <mergeCell ref="OSD19:OSE19"/>
    <mergeCell ref="OST19:OSU19"/>
    <mergeCell ref="ONF19:ONG19"/>
    <mergeCell ref="ONV19:ONW19"/>
    <mergeCell ref="OOL19:OOM19"/>
    <mergeCell ref="OPB19:OPC19"/>
    <mergeCell ref="OPR19:OPS19"/>
    <mergeCell ref="OKD19:OKE19"/>
    <mergeCell ref="OKT19:OKU19"/>
    <mergeCell ref="OLJ19:OLK19"/>
    <mergeCell ref="OLZ19:OMA19"/>
    <mergeCell ref="OMP19:OMQ19"/>
    <mergeCell ref="OHB19:OHC19"/>
    <mergeCell ref="OHR19:OHS19"/>
    <mergeCell ref="OIH19:OII19"/>
    <mergeCell ref="OIX19:OIY19"/>
    <mergeCell ref="OJN19:OJO19"/>
    <mergeCell ref="ODZ19:OEA19"/>
    <mergeCell ref="OEP19:OEQ19"/>
    <mergeCell ref="OFF19:OFG19"/>
    <mergeCell ref="OFV19:OFW19"/>
    <mergeCell ref="OGL19:OGM19"/>
    <mergeCell ref="OAX19:OAY19"/>
    <mergeCell ref="OBN19:OBO19"/>
    <mergeCell ref="OCD19:OCE19"/>
    <mergeCell ref="OCT19:OCU19"/>
    <mergeCell ref="ODJ19:ODK19"/>
    <mergeCell ref="NXV19:NXW19"/>
    <mergeCell ref="NYL19:NYM19"/>
    <mergeCell ref="NZB19:NZC19"/>
    <mergeCell ref="NZR19:NZS19"/>
    <mergeCell ref="OAH19:OAI19"/>
    <mergeCell ref="NUT19:NUU19"/>
    <mergeCell ref="NVJ19:NVK19"/>
    <mergeCell ref="NVZ19:NWA19"/>
    <mergeCell ref="NWP19:NWQ19"/>
    <mergeCell ref="NXF19:NXG19"/>
    <mergeCell ref="NRR19:NRS19"/>
    <mergeCell ref="NSH19:NSI19"/>
    <mergeCell ref="NSX19:NSY19"/>
    <mergeCell ref="NTN19:NTO19"/>
    <mergeCell ref="NUD19:NUE19"/>
    <mergeCell ref="NOP19:NOQ19"/>
    <mergeCell ref="NPF19:NPG19"/>
    <mergeCell ref="NPV19:NPW19"/>
    <mergeCell ref="NQL19:NQM19"/>
    <mergeCell ref="NRB19:NRC19"/>
    <mergeCell ref="NLN19:NLO19"/>
    <mergeCell ref="NMD19:NME19"/>
    <mergeCell ref="NMT19:NMU19"/>
    <mergeCell ref="NNJ19:NNK19"/>
    <mergeCell ref="NNZ19:NOA19"/>
    <mergeCell ref="NIL19:NIM19"/>
    <mergeCell ref="NJB19:NJC19"/>
    <mergeCell ref="NJR19:NJS19"/>
    <mergeCell ref="NKH19:NKI19"/>
    <mergeCell ref="NKX19:NKY19"/>
    <mergeCell ref="NFJ19:NFK19"/>
    <mergeCell ref="NFZ19:NGA19"/>
    <mergeCell ref="NGP19:NGQ19"/>
    <mergeCell ref="NHF19:NHG19"/>
    <mergeCell ref="NHV19:NHW19"/>
    <mergeCell ref="NCH19:NCI19"/>
    <mergeCell ref="NCX19:NCY19"/>
    <mergeCell ref="NDN19:NDO19"/>
    <mergeCell ref="NED19:NEE19"/>
    <mergeCell ref="NET19:NEU19"/>
    <mergeCell ref="MZF19:MZG19"/>
    <mergeCell ref="MZV19:MZW19"/>
    <mergeCell ref="NAL19:NAM19"/>
    <mergeCell ref="NBB19:NBC19"/>
    <mergeCell ref="NBR19:NBS19"/>
    <mergeCell ref="MWD19:MWE19"/>
    <mergeCell ref="MWT19:MWU19"/>
    <mergeCell ref="MXJ19:MXK19"/>
    <mergeCell ref="MXZ19:MYA19"/>
    <mergeCell ref="MYP19:MYQ19"/>
    <mergeCell ref="MTB19:MTC19"/>
    <mergeCell ref="MTR19:MTS19"/>
    <mergeCell ref="MUH19:MUI19"/>
    <mergeCell ref="MUX19:MUY19"/>
    <mergeCell ref="MVN19:MVO19"/>
    <mergeCell ref="MPZ19:MQA19"/>
    <mergeCell ref="MQP19:MQQ19"/>
    <mergeCell ref="MRF19:MRG19"/>
    <mergeCell ref="MRV19:MRW19"/>
    <mergeCell ref="MSL19:MSM19"/>
    <mergeCell ref="MMX19:MMY19"/>
    <mergeCell ref="MNN19:MNO19"/>
    <mergeCell ref="MOD19:MOE19"/>
    <mergeCell ref="MOT19:MOU19"/>
    <mergeCell ref="MPJ19:MPK19"/>
    <mergeCell ref="MJV19:MJW19"/>
    <mergeCell ref="MKL19:MKM19"/>
    <mergeCell ref="MLB19:MLC19"/>
    <mergeCell ref="MLR19:MLS19"/>
    <mergeCell ref="MMH19:MMI19"/>
    <mergeCell ref="MGT19:MGU19"/>
    <mergeCell ref="MHJ19:MHK19"/>
    <mergeCell ref="MHZ19:MIA19"/>
    <mergeCell ref="MIP19:MIQ19"/>
    <mergeCell ref="MJF19:MJG19"/>
    <mergeCell ref="MDR19:MDS19"/>
    <mergeCell ref="MEH19:MEI19"/>
    <mergeCell ref="MEX19:MEY19"/>
    <mergeCell ref="MFN19:MFO19"/>
    <mergeCell ref="MGD19:MGE19"/>
    <mergeCell ref="MAP19:MAQ19"/>
    <mergeCell ref="MBF19:MBG19"/>
    <mergeCell ref="MBV19:MBW19"/>
    <mergeCell ref="MCL19:MCM19"/>
    <mergeCell ref="MDB19:MDC19"/>
    <mergeCell ref="LXN19:LXO19"/>
    <mergeCell ref="LYD19:LYE19"/>
    <mergeCell ref="LYT19:LYU19"/>
    <mergeCell ref="LZJ19:LZK19"/>
    <mergeCell ref="LZZ19:MAA19"/>
    <mergeCell ref="LUL19:LUM19"/>
    <mergeCell ref="LVB19:LVC19"/>
    <mergeCell ref="LVR19:LVS19"/>
    <mergeCell ref="LWH19:LWI19"/>
    <mergeCell ref="LWX19:LWY19"/>
    <mergeCell ref="LRJ19:LRK19"/>
    <mergeCell ref="LRZ19:LSA19"/>
    <mergeCell ref="LSP19:LSQ19"/>
    <mergeCell ref="LTF19:LTG19"/>
    <mergeCell ref="LTV19:LTW19"/>
    <mergeCell ref="LOH19:LOI19"/>
    <mergeCell ref="LOX19:LOY19"/>
    <mergeCell ref="LPN19:LPO19"/>
    <mergeCell ref="LQD19:LQE19"/>
    <mergeCell ref="LQT19:LQU19"/>
    <mergeCell ref="LLF19:LLG19"/>
    <mergeCell ref="LLV19:LLW19"/>
    <mergeCell ref="LML19:LMM19"/>
    <mergeCell ref="LNB19:LNC19"/>
    <mergeCell ref="LNR19:LNS19"/>
    <mergeCell ref="LID19:LIE19"/>
    <mergeCell ref="LIT19:LIU19"/>
    <mergeCell ref="LJJ19:LJK19"/>
    <mergeCell ref="LJZ19:LKA19"/>
    <mergeCell ref="LKP19:LKQ19"/>
    <mergeCell ref="LFB19:LFC19"/>
    <mergeCell ref="LFR19:LFS19"/>
    <mergeCell ref="LGH19:LGI19"/>
    <mergeCell ref="LGX19:LGY19"/>
    <mergeCell ref="LHN19:LHO19"/>
    <mergeCell ref="LBZ19:LCA19"/>
    <mergeCell ref="LCP19:LCQ19"/>
    <mergeCell ref="LDF19:LDG19"/>
    <mergeCell ref="LDV19:LDW19"/>
    <mergeCell ref="LEL19:LEM19"/>
    <mergeCell ref="KYX19:KYY19"/>
    <mergeCell ref="KZN19:KZO19"/>
    <mergeCell ref="LAD19:LAE19"/>
    <mergeCell ref="LAT19:LAU19"/>
    <mergeCell ref="LBJ19:LBK19"/>
    <mergeCell ref="KVV19:KVW19"/>
    <mergeCell ref="KWL19:KWM19"/>
    <mergeCell ref="KXB19:KXC19"/>
    <mergeCell ref="KXR19:KXS19"/>
    <mergeCell ref="KYH19:KYI19"/>
    <mergeCell ref="KST19:KSU19"/>
    <mergeCell ref="KTJ19:KTK19"/>
    <mergeCell ref="KTZ19:KUA19"/>
    <mergeCell ref="KUP19:KUQ19"/>
    <mergeCell ref="KVF19:KVG19"/>
    <mergeCell ref="KPR19:KPS19"/>
    <mergeCell ref="KQH19:KQI19"/>
    <mergeCell ref="KQX19:KQY19"/>
    <mergeCell ref="KRN19:KRO19"/>
    <mergeCell ref="KSD19:KSE19"/>
    <mergeCell ref="KMP19:KMQ19"/>
    <mergeCell ref="KNF19:KNG19"/>
    <mergeCell ref="KNV19:KNW19"/>
    <mergeCell ref="KOL19:KOM19"/>
    <mergeCell ref="KPB19:KPC19"/>
    <mergeCell ref="KJN19:KJO19"/>
    <mergeCell ref="KKD19:KKE19"/>
    <mergeCell ref="KKT19:KKU19"/>
    <mergeCell ref="KLJ19:KLK19"/>
    <mergeCell ref="KLZ19:KMA19"/>
    <mergeCell ref="KGL19:KGM19"/>
    <mergeCell ref="KHB19:KHC19"/>
    <mergeCell ref="KHR19:KHS19"/>
    <mergeCell ref="KIH19:KII19"/>
    <mergeCell ref="KIX19:KIY19"/>
    <mergeCell ref="KDJ19:KDK19"/>
    <mergeCell ref="KDZ19:KEA19"/>
    <mergeCell ref="KEP19:KEQ19"/>
    <mergeCell ref="KFF19:KFG19"/>
    <mergeCell ref="KFV19:KFW19"/>
    <mergeCell ref="KAH19:KAI19"/>
    <mergeCell ref="KAX19:KAY19"/>
    <mergeCell ref="KBN19:KBO19"/>
    <mergeCell ref="KCD19:KCE19"/>
    <mergeCell ref="KCT19:KCU19"/>
    <mergeCell ref="JXF19:JXG19"/>
    <mergeCell ref="JXV19:JXW19"/>
    <mergeCell ref="JYL19:JYM19"/>
    <mergeCell ref="JZB19:JZC19"/>
    <mergeCell ref="JZR19:JZS19"/>
    <mergeCell ref="JUD19:JUE19"/>
    <mergeCell ref="JUT19:JUU19"/>
    <mergeCell ref="JVJ19:JVK19"/>
    <mergeCell ref="JVZ19:JWA19"/>
    <mergeCell ref="JWP19:JWQ19"/>
    <mergeCell ref="JRB19:JRC19"/>
    <mergeCell ref="JRR19:JRS19"/>
    <mergeCell ref="JSH19:JSI19"/>
    <mergeCell ref="JSX19:JSY19"/>
    <mergeCell ref="JTN19:JTO19"/>
    <mergeCell ref="JNZ19:JOA19"/>
    <mergeCell ref="JOP19:JOQ19"/>
    <mergeCell ref="JPF19:JPG19"/>
    <mergeCell ref="JPV19:JPW19"/>
    <mergeCell ref="JQL19:JQM19"/>
    <mergeCell ref="JKX19:JKY19"/>
    <mergeCell ref="JLN19:JLO19"/>
    <mergeCell ref="JMD19:JME19"/>
    <mergeCell ref="JMT19:JMU19"/>
    <mergeCell ref="JNJ19:JNK19"/>
    <mergeCell ref="JHV19:JHW19"/>
    <mergeCell ref="JIL19:JIM19"/>
    <mergeCell ref="JJB19:JJC19"/>
    <mergeCell ref="JJR19:JJS19"/>
    <mergeCell ref="JKH19:JKI19"/>
    <mergeCell ref="JET19:JEU19"/>
    <mergeCell ref="JFJ19:JFK19"/>
    <mergeCell ref="JFZ19:JGA19"/>
    <mergeCell ref="JGP19:JGQ19"/>
    <mergeCell ref="JHF19:JHG19"/>
    <mergeCell ref="JBR19:JBS19"/>
    <mergeCell ref="JCH19:JCI19"/>
    <mergeCell ref="JCX19:JCY19"/>
    <mergeCell ref="JDN19:JDO19"/>
    <mergeCell ref="JED19:JEE19"/>
    <mergeCell ref="IYP19:IYQ19"/>
    <mergeCell ref="IZF19:IZG19"/>
    <mergeCell ref="IZV19:IZW19"/>
    <mergeCell ref="JAL19:JAM19"/>
    <mergeCell ref="JBB19:JBC19"/>
    <mergeCell ref="IVN19:IVO19"/>
    <mergeCell ref="IWD19:IWE19"/>
    <mergeCell ref="IWT19:IWU19"/>
    <mergeCell ref="IXJ19:IXK19"/>
    <mergeCell ref="IXZ19:IYA19"/>
    <mergeCell ref="ISL19:ISM19"/>
    <mergeCell ref="ITB19:ITC19"/>
    <mergeCell ref="ITR19:ITS19"/>
    <mergeCell ref="IUH19:IUI19"/>
    <mergeCell ref="IUX19:IUY19"/>
    <mergeCell ref="IPJ19:IPK19"/>
    <mergeCell ref="IPZ19:IQA19"/>
    <mergeCell ref="IQP19:IQQ19"/>
    <mergeCell ref="IRF19:IRG19"/>
    <mergeCell ref="IRV19:IRW19"/>
    <mergeCell ref="IMH19:IMI19"/>
    <mergeCell ref="IMX19:IMY19"/>
    <mergeCell ref="INN19:INO19"/>
    <mergeCell ref="IOD19:IOE19"/>
    <mergeCell ref="IOT19:IOU19"/>
    <mergeCell ref="IJF19:IJG19"/>
    <mergeCell ref="IJV19:IJW19"/>
    <mergeCell ref="IKL19:IKM19"/>
    <mergeCell ref="ILB19:ILC19"/>
    <mergeCell ref="ILR19:ILS19"/>
    <mergeCell ref="IGD19:IGE19"/>
    <mergeCell ref="IGT19:IGU19"/>
    <mergeCell ref="IHJ19:IHK19"/>
    <mergeCell ref="IHZ19:IIA19"/>
    <mergeCell ref="IIP19:IIQ19"/>
    <mergeCell ref="IDB19:IDC19"/>
    <mergeCell ref="IDR19:IDS19"/>
    <mergeCell ref="IEH19:IEI19"/>
    <mergeCell ref="IEX19:IEY19"/>
    <mergeCell ref="IFN19:IFO19"/>
    <mergeCell ref="HZZ19:IAA19"/>
    <mergeCell ref="IAP19:IAQ19"/>
    <mergeCell ref="IBF19:IBG19"/>
    <mergeCell ref="IBV19:IBW19"/>
    <mergeCell ref="ICL19:ICM19"/>
    <mergeCell ref="HWX19:HWY19"/>
    <mergeCell ref="HXN19:HXO19"/>
    <mergeCell ref="HYD19:HYE19"/>
    <mergeCell ref="HYT19:HYU19"/>
    <mergeCell ref="HZJ19:HZK19"/>
    <mergeCell ref="HTV19:HTW19"/>
    <mergeCell ref="HUL19:HUM19"/>
    <mergeCell ref="HVB19:HVC19"/>
    <mergeCell ref="HVR19:HVS19"/>
    <mergeCell ref="HWH19:HWI19"/>
    <mergeCell ref="HQT19:HQU19"/>
    <mergeCell ref="HRJ19:HRK19"/>
    <mergeCell ref="HRZ19:HSA19"/>
    <mergeCell ref="HSP19:HSQ19"/>
    <mergeCell ref="HTF19:HTG19"/>
    <mergeCell ref="HNR19:HNS19"/>
    <mergeCell ref="HOH19:HOI19"/>
    <mergeCell ref="HOX19:HOY19"/>
    <mergeCell ref="HPN19:HPO19"/>
    <mergeCell ref="HQD19:HQE19"/>
    <mergeCell ref="HKP19:HKQ19"/>
    <mergeCell ref="HLF19:HLG19"/>
    <mergeCell ref="HLV19:HLW19"/>
    <mergeCell ref="HML19:HMM19"/>
    <mergeCell ref="HNB19:HNC19"/>
    <mergeCell ref="HHN19:HHO19"/>
    <mergeCell ref="HID19:HIE19"/>
    <mergeCell ref="HIT19:HIU19"/>
    <mergeCell ref="HJJ19:HJK19"/>
    <mergeCell ref="HJZ19:HKA19"/>
    <mergeCell ref="HEL19:HEM19"/>
    <mergeCell ref="HFB19:HFC19"/>
    <mergeCell ref="HFR19:HFS19"/>
    <mergeCell ref="HGH19:HGI19"/>
    <mergeCell ref="HGX19:HGY19"/>
    <mergeCell ref="HBJ19:HBK19"/>
    <mergeCell ref="HBZ19:HCA19"/>
    <mergeCell ref="HCP19:HCQ19"/>
    <mergeCell ref="HDF19:HDG19"/>
    <mergeCell ref="HDV19:HDW19"/>
    <mergeCell ref="GYH19:GYI19"/>
    <mergeCell ref="GYX19:GYY19"/>
    <mergeCell ref="GZN19:GZO19"/>
    <mergeCell ref="HAD19:HAE19"/>
    <mergeCell ref="HAT19:HAU19"/>
    <mergeCell ref="GVF19:GVG19"/>
    <mergeCell ref="GVV19:GVW19"/>
    <mergeCell ref="GWL19:GWM19"/>
    <mergeCell ref="GXB19:GXC19"/>
    <mergeCell ref="GXR19:GXS19"/>
    <mergeCell ref="GSD19:GSE19"/>
    <mergeCell ref="GST19:GSU19"/>
    <mergeCell ref="GTJ19:GTK19"/>
    <mergeCell ref="GTZ19:GUA19"/>
    <mergeCell ref="GUP19:GUQ19"/>
    <mergeCell ref="GPB19:GPC19"/>
    <mergeCell ref="GPR19:GPS19"/>
    <mergeCell ref="GQH19:GQI19"/>
    <mergeCell ref="GQX19:GQY19"/>
    <mergeCell ref="GRN19:GRO19"/>
    <mergeCell ref="GLZ19:GMA19"/>
    <mergeCell ref="GMP19:GMQ19"/>
    <mergeCell ref="GNF19:GNG19"/>
    <mergeCell ref="GNV19:GNW19"/>
    <mergeCell ref="GOL19:GOM19"/>
    <mergeCell ref="GIX19:GIY19"/>
    <mergeCell ref="GJN19:GJO19"/>
    <mergeCell ref="GKD19:GKE19"/>
    <mergeCell ref="GKT19:GKU19"/>
    <mergeCell ref="GLJ19:GLK19"/>
    <mergeCell ref="GFV19:GFW19"/>
    <mergeCell ref="GGL19:GGM19"/>
    <mergeCell ref="GHB19:GHC19"/>
    <mergeCell ref="GHR19:GHS19"/>
    <mergeCell ref="GIH19:GII19"/>
    <mergeCell ref="GCT19:GCU19"/>
    <mergeCell ref="GDJ19:GDK19"/>
    <mergeCell ref="GDZ19:GEA19"/>
    <mergeCell ref="GEP19:GEQ19"/>
    <mergeCell ref="GFF19:GFG19"/>
    <mergeCell ref="FZR19:FZS19"/>
    <mergeCell ref="GAH19:GAI19"/>
    <mergeCell ref="GAX19:GAY19"/>
    <mergeCell ref="GBN19:GBO19"/>
    <mergeCell ref="GCD19:GCE19"/>
    <mergeCell ref="FWP19:FWQ19"/>
    <mergeCell ref="FXF19:FXG19"/>
    <mergeCell ref="FXV19:FXW19"/>
    <mergeCell ref="FYL19:FYM19"/>
    <mergeCell ref="FZB19:FZC19"/>
    <mergeCell ref="FTN19:FTO19"/>
    <mergeCell ref="FUD19:FUE19"/>
    <mergeCell ref="FUT19:FUU19"/>
    <mergeCell ref="FVJ19:FVK19"/>
    <mergeCell ref="FVZ19:FWA19"/>
    <mergeCell ref="FQL19:FQM19"/>
    <mergeCell ref="FRB19:FRC19"/>
    <mergeCell ref="FRR19:FRS19"/>
    <mergeCell ref="FSH19:FSI19"/>
    <mergeCell ref="FSX19:FSY19"/>
    <mergeCell ref="FNJ19:FNK19"/>
    <mergeCell ref="FNZ19:FOA19"/>
    <mergeCell ref="FOP19:FOQ19"/>
    <mergeCell ref="FPF19:FPG19"/>
    <mergeCell ref="FPV19:FPW19"/>
    <mergeCell ref="FKH19:FKI19"/>
    <mergeCell ref="FKX19:FKY19"/>
    <mergeCell ref="FLN19:FLO19"/>
    <mergeCell ref="FMD19:FME19"/>
    <mergeCell ref="FMT19:FMU19"/>
    <mergeCell ref="FHF19:FHG19"/>
    <mergeCell ref="FHV19:FHW19"/>
    <mergeCell ref="FIL19:FIM19"/>
    <mergeCell ref="FJB19:FJC19"/>
    <mergeCell ref="FJR19:FJS19"/>
    <mergeCell ref="FED19:FEE19"/>
    <mergeCell ref="FET19:FEU19"/>
    <mergeCell ref="FFJ19:FFK19"/>
    <mergeCell ref="FFZ19:FGA19"/>
    <mergeCell ref="FGP19:FGQ19"/>
    <mergeCell ref="FBB19:FBC19"/>
    <mergeCell ref="FBR19:FBS19"/>
    <mergeCell ref="FCH19:FCI19"/>
    <mergeCell ref="FCX19:FCY19"/>
    <mergeCell ref="FDN19:FDO19"/>
    <mergeCell ref="EXZ19:EYA19"/>
    <mergeCell ref="EYP19:EYQ19"/>
    <mergeCell ref="EZF19:EZG19"/>
    <mergeCell ref="EZV19:EZW19"/>
    <mergeCell ref="FAL19:FAM19"/>
    <mergeCell ref="EUX19:EUY19"/>
    <mergeCell ref="EVN19:EVO19"/>
    <mergeCell ref="EWD19:EWE19"/>
    <mergeCell ref="EWT19:EWU19"/>
    <mergeCell ref="EXJ19:EXK19"/>
    <mergeCell ref="ERV19:ERW19"/>
    <mergeCell ref="ESL19:ESM19"/>
    <mergeCell ref="ETB19:ETC19"/>
    <mergeCell ref="ETR19:ETS19"/>
    <mergeCell ref="EUH19:EUI19"/>
    <mergeCell ref="EOT19:EOU19"/>
    <mergeCell ref="EPJ19:EPK19"/>
    <mergeCell ref="EPZ19:EQA19"/>
    <mergeCell ref="EQP19:EQQ19"/>
    <mergeCell ref="ERF19:ERG19"/>
    <mergeCell ref="ELR19:ELS19"/>
    <mergeCell ref="EMH19:EMI19"/>
    <mergeCell ref="EMX19:EMY19"/>
    <mergeCell ref="ENN19:ENO19"/>
    <mergeCell ref="EOD19:EOE19"/>
    <mergeCell ref="EIP19:EIQ19"/>
    <mergeCell ref="EJF19:EJG19"/>
    <mergeCell ref="EJV19:EJW19"/>
    <mergeCell ref="EKL19:EKM19"/>
    <mergeCell ref="ELB19:ELC19"/>
    <mergeCell ref="EFN19:EFO19"/>
    <mergeCell ref="EGD19:EGE19"/>
    <mergeCell ref="EGT19:EGU19"/>
    <mergeCell ref="EHJ19:EHK19"/>
    <mergeCell ref="EHZ19:EIA19"/>
    <mergeCell ref="ECL19:ECM19"/>
    <mergeCell ref="EDB19:EDC19"/>
    <mergeCell ref="EDR19:EDS19"/>
    <mergeCell ref="EEH19:EEI19"/>
    <mergeCell ref="EEX19:EEY19"/>
    <mergeCell ref="DZJ19:DZK19"/>
    <mergeCell ref="DZZ19:EAA19"/>
    <mergeCell ref="EAP19:EAQ19"/>
    <mergeCell ref="EBF19:EBG19"/>
    <mergeCell ref="EBV19:EBW19"/>
    <mergeCell ref="DWH19:DWI19"/>
    <mergeCell ref="DWX19:DWY19"/>
    <mergeCell ref="DXN19:DXO19"/>
    <mergeCell ref="DYD19:DYE19"/>
    <mergeCell ref="DYT19:DYU19"/>
    <mergeCell ref="DTF19:DTG19"/>
    <mergeCell ref="DTV19:DTW19"/>
    <mergeCell ref="DUL19:DUM19"/>
    <mergeCell ref="DVB19:DVC19"/>
    <mergeCell ref="DVR19:DVS19"/>
    <mergeCell ref="DQD19:DQE19"/>
    <mergeCell ref="DQT19:DQU19"/>
    <mergeCell ref="DRJ19:DRK19"/>
    <mergeCell ref="DRZ19:DSA19"/>
    <mergeCell ref="DSP19:DSQ19"/>
    <mergeCell ref="DNB19:DNC19"/>
    <mergeCell ref="DNR19:DNS19"/>
    <mergeCell ref="DOH19:DOI19"/>
    <mergeCell ref="DOX19:DOY19"/>
    <mergeCell ref="DPN19:DPO19"/>
    <mergeCell ref="DJZ19:DKA19"/>
    <mergeCell ref="DKP19:DKQ19"/>
    <mergeCell ref="DLF19:DLG19"/>
    <mergeCell ref="DLV19:DLW19"/>
    <mergeCell ref="DML19:DMM19"/>
    <mergeCell ref="DGX19:DGY19"/>
    <mergeCell ref="DHN19:DHO19"/>
    <mergeCell ref="DID19:DIE19"/>
    <mergeCell ref="DIT19:DIU19"/>
    <mergeCell ref="DJJ19:DJK19"/>
    <mergeCell ref="DDV19:DDW19"/>
    <mergeCell ref="DEL19:DEM19"/>
    <mergeCell ref="DFB19:DFC19"/>
    <mergeCell ref="DFR19:DFS19"/>
    <mergeCell ref="DGH19:DGI19"/>
    <mergeCell ref="DAT19:DAU19"/>
    <mergeCell ref="DBJ19:DBK19"/>
    <mergeCell ref="DBZ19:DCA19"/>
    <mergeCell ref="DCP19:DCQ19"/>
    <mergeCell ref="DDF19:DDG19"/>
    <mergeCell ref="CXR19:CXS19"/>
    <mergeCell ref="CYH19:CYI19"/>
    <mergeCell ref="CYX19:CYY19"/>
    <mergeCell ref="CZN19:CZO19"/>
    <mergeCell ref="DAD19:DAE19"/>
    <mergeCell ref="CUP19:CUQ19"/>
    <mergeCell ref="CVF19:CVG19"/>
    <mergeCell ref="CVV19:CVW19"/>
    <mergeCell ref="CWL19:CWM19"/>
    <mergeCell ref="CXB19:CXC19"/>
    <mergeCell ref="CRN19:CRO19"/>
    <mergeCell ref="CSD19:CSE19"/>
    <mergeCell ref="CST19:CSU19"/>
    <mergeCell ref="CTJ19:CTK19"/>
    <mergeCell ref="CTZ19:CUA19"/>
    <mergeCell ref="COL19:COM19"/>
    <mergeCell ref="CPB19:CPC19"/>
    <mergeCell ref="CPR19:CPS19"/>
    <mergeCell ref="CQH19:CQI19"/>
    <mergeCell ref="CQX19:CQY19"/>
    <mergeCell ref="CLJ19:CLK19"/>
    <mergeCell ref="CLZ19:CMA19"/>
    <mergeCell ref="CMP19:CMQ19"/>
    <mergeCell ref="CNF19:CNG19"/>
    <mergeCell ref="CNV19:CNW19"/>
    <mergeCell ref="CIH19:CII19"/>
    <mergeCell ref="CIX19:CIY19"/>
    <mergeCell ref="CJN19:CJO19"/>
    <mergeCell ref="CKD19:CKE19"/>
    <mergeCell ref="CKT19:CKU19"/>
    <mergeCell ref="CFF19:CFG19"/>
    <mergeCell ref="CFV19:CFW19"/>
    <mergeCell ref="CGL19:CGM19"/>
    <mergeCell ref="CHB19:CHC19"/>
    <mergeCell ref="CHR19:CHS19"/>
    <mergeCell ref="CCD19:CCE19"/>
    <mergeCell ref="CCT19:CCU19"/>
    <mergeCell ref="CDJ19:CDK19"/>
    <mergeCell ref="CDZ19:CEA19"/>
    <mergeCell ref="CEP19:CEQ19"/>
    <mergeCell ref="BZB19:BZC19"/>
    <mergeCell ref="BZR19:BZS19"/>
    <mergeCell ref="CAH19:CAI19"/>
    <mergeCell ref="CAX19:CAY19"/>
    <mergeCell ref="CBN19:CBO19"/>
    <mergeCell ref="BVZ19:BWA19"/>
    <mergeCell ref="BWP19:BWQ19"/>
    <mergeCell ref="BXF19:BXG19"/>
    <mergeCell ref="BXV19:BXW19"/>
    <mergeCell ref="BYL19:BYM19"/>
    <mergeCell ref="BSX19:BSY19"/>
    <mergeCell ref="BTN19:BTO19"/>
    <mergeCell ref="BUD19:BUE19"/>
    <mergeCell ref="BUT19:BUU19"/>
    <mergeCell ref="BVJ19:BVK19"/>
    <mergeCell ref="BPV19:BPW19"/>
    <mergeCell ref="BQL19:BQM19"/>
    <mergeCell ref="BRB19:BRC19"/>
    <mergeCell ref="BRR19:BRS19"/>
    <mergeCell ref="BSH19:BSI19"/>
    <mergeCell ref="BMT19:BMU19"/>
    <mergeCell ref="BNJ19:BNK19"/>
    <mergeCell ref="BNZ19:BOA19"/>
    <mergeCell ref="BOP19:BOQ19"/>
    <mergeCell ref="BPF19:BPG19"/>
    <mergeCell ref="BJR19:BJS19"/>
    <mergeCell ref="BKH19:BKI19"/>
    <mergeCell ref="BKX19:BKY19"/>
    <mergeCell ref="BLN19:BLO19"/>
    <mergeCell ref="BMD19:BME19"/>
    <mergeCell ref="BGP19:BGQ19"/>
    <mergeCell ref="BHF19:BHG19"/>
    <mergeCell ref="BHV19:BHW19"/>
    <mergeCell ref="BIL19:BIM19"/>
    <mergeCell ref="BJB19:BJC19"/>
    <mergeCell ref="BDN19:BDO19"/>
    <mergeCell ref="BED19:BEE19"/>
    <mergeCell ref="BET19:BEU19"/>
    <mergeCell ref="BFJ19:BFK19"/>
    <mergeCell ref="BFZ19:BGA19"/>
    <mergeCell ref="BAL19:BAM19"/>
    <mergeCell ref="BBB19:BBC19"/>
    <mergeCell ref="BBR19:BBS19"/>
    <mergeCell ref="BCH19:BCI19"/>
    <mergeCell ref="BCX19:BCY19"/>
    <mergeCell ref="AXJ19:AXK19"/>
    <mergeCell ref="AXZ19:AYA19"/>
    <mergeCell ref="AYP19:AYQ19"/>
    <mergeCell ref="AZF19:AZG19"/>
    <mergeCell ref="AZV19:AZW19"/>
    <mergeCell ref="AUH19:AUI19"/>
    <mergeCell ref="AUX19:AUY19"/>
    <mergeCell ref="AVN19:AVO19"/>
    <mergeCell ref="AWD19:AWE19"/>
    <mergeCell ref="AWT19:AWU19"/>
    <mergeCell ref="ARF19:ARG19"/>
    <mergeCell ref="ARV19:ARW19"/>
    <mergeCell ref="ASL19:ASM19"/>
    <mergeCell ref="ATB19:ATC19"/>
    <mergeCell ref="ATR19:ATS19"/>
    <mergeCell ref="AOD19:AOE19"/>
    <mergeCell ref="AOT19:AOU19"/>
    <mergeCell ref="APJ19:APK19"/>
    <mergeCell ref="APZ19:AQA19"/>
    <mergeCell ref="AQP19:AQQ19"/>
    <mergeCell ref="ALB19:ALC19"/>
    <mergeCell ref="ALR19:ALS19"/>
    <mergeCell ref="AMH19:AMI19"/>
    <mergeCell ref="AMX19:AMY19"/>
    <mergeCell ref="ANN19:ANO19"/>
    <mergeCell ref="AHZ19:AIA19"/>
    <mergeCell ref="AIP19:AIQ19"/>
    <mergeCell ref="AJF19:AJG19"/>
    <mergeCell ref="AJV19:AJW19"/>
    <mergeCell ref="AKL19:AKM19"/>
    <mergeCell ref="AEX19:AEY19"/>
    <mergeCell ref="AFN19:AFO19"/>
    <mergeCell ref="AGD19:AGE19"/>
    <mergeCell ref="AGT19:AGU19"/>
    <mergeCell ref="AHJ19:AHK19"/>
    <mergeCell ref="ABV19:ABW19"/>
    <mergeCell ref="ACL19:ACM19"/>
    <mergeCell ref="ADB19:ADC19"/>
    <mergeCell ref="ADR19:ADS19"/>
    <mergeCell ref="AEH19:AEI19"/>
    <mergeCell ref="YT19:YU19"/>
    <mergeCell ref="ZJ19:ZK19"/>
    <mergeCell ref="ZZ19:AAA19"/>
    <mergeCell ref="AAP19:AAQ19"/>
    <mergeCell ref="ABF19:ABG19"/>
    <mergeCell ref="VR19:VS19"/>
    <mergeCell ref="WH19:WI19"/>
    <mergeCell ref="WX19:WY19"/>
    <mergeCell ref="XN19:XO19"/>
    <mergeCell ref="YD19:YE19"/>
    <mergeCell ref="SP19:SQ19"/>
    <mergeCell ref="TF19:TG19"/>
    <mergeCell ref="TV19:TW19"/>
    <mergeCell ref="UL19:UM19"/>
    <mergeCell ref="VB19:VC19"/>
    <mergeCell ref="PN19:PO19"/>
    <mergeCell ref="QD19:QE19"/>
    <mergeCell ref="QT19:QU19"/>
    <mergeCell ref="RJ19:RK19"/>
    <mergeCell ref="RZ19:SA19"/>
    <mergeCell ref="ML19:MM19"/>
    <mergeCell ref="NB19:NC19"/>
    <mergeCell ref="NR19:NS19"/>
    <mergeCell ref="OH19:OI19"/>
    <mergeCell ref="OX19:OY19"/>
    <mergeCell ref="JJ19:JK19"/>
    <mergeCell ref="JZ19:KA19"/>
    <mergeCell ref="KP19:KQ19"/>
    <mergeCell ref="LF19:LG19"/>
    <mergeCell ref="LV19:LW19"/>
    <mergeCell ref="GH19:GI19"/>
    <mergeCell ref="GX19:GY19"/>
    <mergeCell ref="HN19:HO19"/>
    <mergeCell ref="ID19:IE19"/>
    <mergeCell ref="IT19:IU19"/>
    <mergeCell ref="DF19:DG19"/>
    <mergeCell ref="DV19:DW19"/>
    <mergeCell ref="EL19:EM19"/>
    <mergeCell ref="FB19:FC19"/>
    <mergeCell ref="FR19:FS19"/>
    <mergeCell ref="AD19:AE19"/>
    <mergeCell ref="AT19:AU19"/>
    <mergeCell ref="BJ19:BK19"/>
    <mergeCell ref="BZ19:CA19"/>
    <mergeCell ref="CP19:CQ19"/>
    <mergeCell ref="N15:O15"/>
    <mergeCell ref="A8:P8"/>
    <mergeCell ref="A9:P9"/>
    <mergeCell ref="A11:P11"/>
    <mergeCell ref="A12:P12"/>
    <mergeCell ref="N14:O14"/>
    <mergeCell ref="N16:O16"/>
    <mergeCell ref="N17:O17"/>
    <mergeCell ref="N18:O18"/>
    <mergeCell ref="N21:O21"/>
    <mergeCell ref="B22:F22"/>
    <mergeCell ref="N22:O22"/>
    <mergeCell ref="N19:O19"/>
    <mergeCell ref="N20:O20"/>
  </mergeCells>
  <pageMargins left="0.7" right="0.7" top="0.75" bottom="0.75" header="0.3" footer="0.3"/>
  <pageSetup paperSize="8" scale="3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="70" zoomScaleNormal="70" zoomScaleSheetLayoutView="70" workbookViewId="0">
      <selection activeCell="F14" sqref="F14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13.42578125" customWidth="1"/>
    <col min="6" max="7" width="15.28515625" bestFit="1" customWidth="1"/>
    <col min="8" max="8" width="24.5703125" bestFit="1" customWidth="1"/>
    <col min="9" max="9" width="14.42578125" bestFit="1" customWidth="1"/>
    <col min="10" max="10" width="16" bestFit="1" customWidth="1"/>
    <col min="11" max="11" width="14.42578125" bestFit="1" customWidth="1"/>
    <col min="12" max="12" width="16" customWidth="1"/>
    <col min="15" max="15" width="22.5703125" bestFit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 t="s">
        <v>172</v>
      </c>
      <c r="I1" s="1"/>
      <c r="J1" s="1"/>
      <c r="K1" s="1"/>
      <c r="L1" s="1"/>
      <c r="M1" s="1"/>
      <c r="N1" s="1"/>
      <c r="O1" s="1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" x14ac:dyDescent="0.25">
      <c r="A5" s="2"/>
      <c r="B5" s="2"/>
      <c r="C5" s="2"/>
      <c r="D5" s="2"/>
      <c r="E5" s="2"/>
      <c r="F5" s="2"/>
      <c r="G5" s="2"/>
      <c r="H5" s="2"/>
      <c r="I5" s="3"/>
      <c r="J5" s="4"/>
      <c r="K5" s="2"/>
      <c r="L5" s="2"/>
      <c r="M5" s="2"/>
      <c r="N5" s="2"/>
      <c r="O5" s="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9.5" x14ac:dyDescent="0.25">
      <c r="A8" s="100" t="s">
        <v>0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</row>
    <row r="9" spans="1:15" ht="18.75" x14ac:dyDescent="0.25">
      <c r="A9" s="101" t="s">
        <v>1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3.25" x14ac:dyDescent="0.25">
      <c r="A11" s="102" t="s">
        <v>157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</row>
    <row r="12" spans="1:15" ht="23.25" x14ac:dyDescent="0.25">
      <c r="A12" s="103" t="s">
        <v>206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</row>
    <row r="13" spans="1:15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4" x14ac:dyDescent="0.25">
      <c r="A14" s="12" t="s">
        <v>119</v>
      </c>
      <c r="B14" s="7" t="s">
        <v>3</v>
      </c>
      <c r="C14" s="7" t="s">
        <v>6</v>
      </c>
      <c r="D14" s="7" t="s">
        <v>7</v>
      </c>
      <c r="E14" s="8" t="s">
        <v>9</v>
      </c>
      <c r="F14" s="8" t="s">
        <v>145</v>
      </c>
      <c r="G14" s="8" t="s">
        <v>146</v>
      </c>
      <c r="H14" s="8" t="s">
        <v>4</v>
      </c>
      <c r="I14" s="12" t="s">
        <v>120</v>
      </c>
      <c r="J14" s="12" t="s">
        <v>121</v>
      </c>
      <c r="K14" s="12" t="s">
        <v>122</v>
      </c>
      <c r="L14" s="12" t="s">
        <v>123</v>
      </c>
      <c r="M14" s="120" t="s">
        <v>124</v>
      </c>
      <c r="N14" s="120"/>
      <c r="O14" s="12" t="s">
        <v>5</v>
      </c>
    </row>
    <row r="15" spans="1:15" s="41" customFormat="1" ht="36.75" customHeight="1" thickBot="1" x14ac:dyDescent="0.3">
      <c r="A15" s="23">
        <v>1</v>
      </c>
      <c r="B15" s="26" t="s">
        <v>159</v>
      </c>
      <c r="C15" s="14" t="s">
        <v>65</v>
      </c>
      <c r="D15" s="14" t="s">
        <v>66</v>
      </c>
      <c r="E15" s="6" t="s">
        <v>25</v>
      </c>
      <c r="F15" s="25">
        <f>[1]Eventuales!F16</f>
        <v>0</v>
      </c>
      <c r="G15" s="25">
        <f>[1]Eventuales!G16</f>
        <v>0</v>
      </c>
      <c r="H15" s="27">
        <v>21000</v>
      </c>
      <c r="I15" s="64">
        <f t="shared" ref="I15:I19" si="0">H15*0.0287</f>
        <v>602.70000000000005</v>
      </c>
      <c r="J15" s="64">
        <v>0</v>
      </c>
      <c r="K15" s="64">
        <f t="shared" ref="K15:K19" si="1">H15*3.04%</f>
        <v>638.4</v>
      </c>
      <c r="L15" s="64">
        <v>25</v>
      </c>
      <c r="M15" s="115">
        <f t="shared" ref="M15:M19" si="2">I15+J15+K15+L15</f>
        <v>1266.0999999999999</v>
      </c>
      <c r="N15" s="116"/>
      <c r="O15" s="10">
        <f t="shared" ref="O15:O19" si="3">H15-M15</f>
        <v>19733.900000000001</v>
      </c>
    </row>
    <row r="16" spans="1:15" s="41" customFormat="1" ht="36.75" customHeight="1" thickBot="1" x14ac:dyDescent="0.3">
      <c r="A16" s="31">
        <v>2</v>
      </c>
      <c r="B16" s="32" t="s">
        <v>160</v>
      </c>
      <c r="C16" s="14" t="s">
        <v>65</v>
      </c>
      <c r="D16" s="14" t="s">
        <v>66</v>
      </c>
      <c r="E16" s="6" t="s">
        <v>25</v>
      </c>
      <c r="F16" s="25">
        <f>[1]Eventuales!F17</f>
        <v>0</v>
      </c>
      <c r="G16" s="25">
        <f>[1]Eventuales!G17</f>
        <v>0</v>
      </c>
      <c r="H16" s="27">
        <v>21000</v>
      </c>
      <c r="I16" s="64">
        <f t="shared" si="0"/>
        <v>602.70000000000005</v>
      </c>
      <c r="J16" s="64">
        <v>0</v>
      </c>
      <c r="K16" s="64">
        <f t="shared" si="1"/>
        <v>638.4</v>
      </c>
      <c r="L16" s="64">
        <v>25</v>
      </c>
      <c r="M16" s="115">
        <f t="shared" si="2"/>
        <v>1266.0999999999999</v>
      </c>
      <c r="N16" s="116"/>
      <c r="O16" s="10">
        <f t="shared" si="3"/>
        <v>19733.900000000001</v>
      </c>
    </row>
    <row r="17" spans="1:15" s="41" customFormat="1" ht="36.75" customHeight="1" thickBot="1" x14ac:dyDescent="0.3">
      <c r="A17" s="9">
        <v>3</v>
      </c>
      <c r="B17" s="24" t="s">
        <v>161</v>
      </c>
      <c r="C17" s="14" t="s">
        <v>65</v>
      </c>
      <c r="D17" s="14" t="s">
        <v>66</v>
      </c>
      <c r="E17" s="28" t="s">
        <v>14</v>
      </c>
      <c r="F17" s="25">
        <f>[1]Eventuales!F18</f>
        <v>0</v>
      </c>
      <c r="G17" s="25">
        <f>[1]Eventuales!G18</f>
        <v>0</v>
      </c>
      <c r="H17" s="27">
        <v>21000</v>
      </c>
      <c r="I17" s="64">
        <f t="shared" si="0"/>
        <v>602.70000000000005</v>
      </c>
      <c r="J17" s="64">
        <v>0</v>
      </c>
      <c r="K17" s="64">
        <f t="shared" si="1"/>
        <v>638.4</v>
      </c>
      <c r="L17" s="64">
        <v>1612.38</v>
      </c>
      <c r="M17" s="115">
        <f t="shared" si="2"/>
        <v>2853.48</v>
      </c>
      <c r="N17" s="116"/>
      <c r="O17" s="10">
        <f t="shared" si="3"/>
        <v>18146.52</v>
      </c>
    </row>
    <row r="18" spans="1:15" s="41" customFormat="1" ht="36.75" customHeight="1" thickBot="1" x14ac:dyDescent="0.3">
      <c r="A18" s="9">
        <v>4</v>
      </c>
      <c r="B18" s="24" t="s">
        <v>181</v>
      </c>
      <c r="C18" s="14" t="s">
        <v>131</v>
      </c>
      <c r="D18" s="14" t="s">
        <v>182</v>
      </c>
      <c r="E18" s="28" t="s">
        <v>14</v>
      </c>
      <c r="F18" s="25">
        <f>[1]Eventuales!F19</f>
        <v>0</v>
      </c>
      <c r="G18" s="25">
        <f>[1]Eventuales!G19</f>
        <v>0</v>
      </c>
      <c r="H18" s="27">
        <v>34000</v>
      </c>
      <c r="I18" s="64">
        <f t="shared" si="0"/>
        <v>975.8</v>
      </c>
      <c r="J18" s="64">
        <v>0</v>
      </c>
      <c r="K18" s="64">
        <f t="shared" si="1"/>
        <v>1033.5999999999999</v>
      </c>
      <c r="L18" s="64">
        <v>25</v>
      </c>
      <c r="M18" s="115">
        <f t="shared" si="2"/>
        <v>2034.3999999999999</v>
      </c>
      <c r="N18" s="116"/>
      <c r="O18" s="10">
        <f t="shared" si="3"/>
        <v>31965.599999999999</v>
      </c>
    </row>
    <row r="19" spans="1:15" s="41" customFormat="1" ht="36.75" customHeight="1" thickBot="1" x14ac:dyDescent="0.3">
      <c r="A19" s="9">
        <v>5</v>
      </c>
      <c r="B19" s="24" t="s">
        <v>162</v>
      </c>
      <c r="C19" s="14" t="s">
        <v>65</v>
      </c>
      <c r="D19" s="14" t="s">
        <v>66</v>
      </c>
      <c r="E19" s="28" t="s">
        <v>25</v>
      </c>
      <c r="F19" s="25">
        <f>[1]Eventuales!F20</f>
        <v>0</v>
      </c>
      <c r="G19" s="25">
        <f>[1]Eventuales!G20</f>
        <v>0</v>
      </c>
      <c r="H19" s="27">
        <v>21000</v>
      </c>
      <c r="I19" s="64">
        <f t="shared" si="0"/>
        <v>602.70000000000005</v>
      </c>
      <c r="J19" s="64">
        <v>0</v>
      </c>
      <c r="K19" s="64">
        <f t="shared" si="1"/>
        <v>638.4</v>
      </c>
      <c r="L19" s="64">
        <v>25</v>
      </c>
      <c r="M19" s="115">
        <f t="shared" si="2"/>
        <v>1266.0999999999999</v>
      </c>
      <c r="N19" s="116"/>
      <c r="O19" s="10">
        <f t="shared" si="3"/>
        <v>19733.900000000001</v>
      </c>
    </row>
    <row r="20" spans="1:15" ht="20.25" thickBot="1" x14ac:dyDescent="0.3">
      <c r="A20" s="9"/>
      <c r="B20" s="117" t="s">
        <v>118</v>
      </c>
      <c r="C20" s="118"/>
      <c r="D20" s="118"/>
      <c r="E20" s="119"/>
      <c r="F20" s="44"/>
      <c r="G20" s="44"/>
      <c r="H20" s="11">
        <f>SUM(H15:H19)</f>
        <v>118000</v>
      </c>
      <c r="I20" s="13">
        <f>SUM(I15:I19)</f>
        <v>3386.6000000000004</v>
      </c>
      <c r="J20" s="13">
        <f>SUM(J15:J16)</f>
        <v>0</v>
      </c>
      <c r="K20" s="13">
        <f>SUM(K15:K19)</f>
        <v>3587.2</v>
      </c>
      <c r="L20" s="13">
        <f>SUM(L15:L19)</f>
        <v>1712.38</v>
      </c>
      <c r="M20" s="98">
        <f>SUM(M15:M19)</f>
        <v>8686.18</v>
      </c>
      <c r="N20" s="99"/>
      <c r="O20" s="13">
        <f>SUM(O15:O19)</f>
        <v>109313.82</v>
      </c>
    </row>
    <row r="27" spans="1:15" ht="18" x14ac:dyDescent="0.25">
      <c r="H27" s="17" t="s">
        <v>76</v>
      </c>
    </row>
    <row r="28" spans="1:15" ht="18" x14ac:dyDescent="0.25">
      <c r="H28" s="18" t="s">
        <v>77</v>
      </c>
    </row>
  </sheetData>
  <mergeCells count="12">
    <mergeCell ref="A8:O8"/>
    <mergeCell ref="A9:O9"/>
    <mergeCell ref="A11:O11"/>
    <mergeCell ref="A12:O12"/>
    <mergeCell ref="M14:N14"/>
    <mergeCell ref="M15:N15"/>
    <mergeCell ref="M16:N16"/>
    <mergeCell ref="M17:N17"/>
    <mergeCell ref="M19:N19"/>
    <mergeCell ref="B20:E20"/>
    <mergeCell ref="M20:N20"/>
    <mergeCell ref="M18:N18"/>
  </mergeCells>
  <pageMargins left="0.7" right="0.7" top="0.75" bottom="0.75" header="0.3" footer="0.3"/>
  <pageSetup paperSize="8" scale="3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70" zoomScaleNormal="70" workbookViewId="0">
      <selection activeCell="K6" sqref="K6"/>
    </sheetView>
  </sheetViews>
  <sheetFormatPr baseColWidth="10" defaultRowHeight="15" x14ac:dyDescent="0.25"/>
  <cols>
    <col min="1" max="1" width="6.5703125" customWidth="1"/>
    <col min="2" max="2" width="44.28515625" customWidth="1"/>
    <col min="3" max="3" width="24.42578125" customWidth="1"/>
    <col min="4" max="4" width="21.140625" customWidth="1"/>
    <col min="5" max="5" width="28.140625" customWidth="1"/>
    <col min="6" max="6" width="18.5703125" customWidth="1"/>
    <col min="7" max="7" width="20.28515625" customWidth="1"/>
    <col min="8" max="8" width="12.5703125" customWidth="1"/>
    <col min="9" max="9" width="15.7109375" customWidth="1"/>
    <col min="10" max="10" width="13.28515625" customWidth="1"/>
    <col min="11" max="11" width="16.85546875" customWidth="1"/>
    <col min="13" max="13" width="7.140625" customWidth="1"/>
    <col min="14" max="14" width="19.42578125" customWidth="1"/>
  </cols>
  <sheetData>
    <row r="1" spans="1:14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8"/>
    </row>
    <row r="2" spans="1:14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 x14ac:dyDescent="0.25">
      <c r="A5" s="49"/>
      <c r="B5" s="49"/>
      <c r="C5" s="49"/>
      <c r="D5" s="49"/>
      <c r="E5" s="76"/>
      <c r="F5" s="49"/>
      <c r="G5" s="49"/>
      <c r="H5" s="49"/>
      <c r="I5" s="49"/>
      <c r="J5" s="49"/>
      <c r="K5" s="49"/>
      <c r="L5" s="49"/>
      <c r="M5" s="49"/>
      <c r="N5" s="49"/>
    </row>
    <row r="6" spans="1:14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14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14" x14ac:dyDescent="0.2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14" x14ac:dyDescent="0.2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1:14" ht="23.25" x14ac:dyDescent="0.25">
      <c r="A11" s="102" t="s">
        <v>209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</row>
    <row r="12" spans="1:14" ht="23.25" x14ac:dyDescent="0.25">
      <c r="A12" s="103" t="s">
        <v>204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</row>
    <row r="13" spans="1:14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pans="1:14" ht="54" x14ac:dyDescent="0.25">
      <c r="A14" s="56" t="s">
        <v>119</v>
      </c>
      <c r="B14" s="57" t="s">
        <v>3</v>
      </c>
      <c r="C14" s="57" t="s">
        <v>6</v>
      </c>
      <c r="D14" s="57" t="s">
        <v>198</v>
      </c>
      <c r="E14" s="57" t="s">
        <v>197</v>
      </c>
      <c r="F14" s="58" t="s">
        <v>9</v>
      </c>
      <c r="G14" s="58" t="s">
        <v>4</v>
      </c>
      <c r="H14" s="56" t="s">
        <v>120</v>
      </c>
      <c r="I14" s="56" t="s">
        <v>121</v>
      </c>
      <c r="J14" s="56" t="s">
        <v>122</v>
      </c>
      <c r="K14" s="56" t="s">
        <v>123</v>
      </c>
      <c r="L14" s="123" t="s">
        <v>124</v>
      </c>
      <c r="M14" s="123"/>
      <c r="N14" s="56" t="s">
        <v>5</v>
      </c>
    </row>
    <row r="15" spans="1:14" s="42" customFormat="1" ht="18.75" thickBot="1" x14ac:dyDescent="0.3">
      <c r="A15" s="23">
        <v>1</v>
      </c>
      <c r="B15" s="50" t="s">
        <v>183</v>
      </c>
      <c r="C15" s="51" t="s">
        <v>184</v>
      </c>
      <c r="D15" s="51" t="s">
        <v>199</v>
      </c>
      <c r="E15" s="51" t="s">
        <v>196</v>
      </c>
      <c r="F15" s="52" t="s">
        <v>25</v>
      </c>
      <c r="G15" s="53">
        <v>14500</v>
      </c>
      <c r="H15" s="54"/>
      <c r="I15" s="54">
        <v>0</v>
      </c>
      <c r="J15" s="54"/>
      <c r="K15" s="54">
        <v>3260</v>
      </c>
      <c r="L15" s="124">
        <f t="shared" ref="L15:L17" si="0">H15+I15+J15+K15</f>
        <v>3260</v>
      </c>
      <c r="M15" s="125"/>
      <c r="N15" s="55">
        <f t="shared" ref="N15:N19" si="1">G15-L15</f>
        <v>11240</v>
      </c>
    </row>
    <row r="16" spans="1:14" s="42" customFormat="1" ht="27" customHeight="1" thickBot="1" x14ac:dyDescent="0.3">
      <c r="A16" s="23">
        <v>2</v>
      </c>
      <c r="B16" s="26" t="s">
        <v>185</v>
      </c>
      <c r="C16" s="14" t="s">
        <v>184</v>
      </c>
      <c r="D16" s="51" t="s">
        <v>199</v>
      </c>
      <c r="E16" s="51" t="s">
        <v>196</v>
      </c>
      <c r="F16" s="28" t="s">
        <v>14</v>
      </c>
      <c r="G16" s="27">
        <v>7000</v>
      </c>
      <c r="H16" s="46"/>
      <c r="I16" s="46">
        <v>0</v>
      </c>
      <c r="J16" s="46"/>
      <c r="K16" s="46"/>
      <c r="L16" s="115">
        <f t="shared" si="0"/>
        <v>0</v>
      </c>
      <c r="M16" s="116"/>
      <c r="N16" s="10">
        <f t="shared" si="1"/>
        <v>7000</v>
      </c>
    </row>
    <row r="17" spans="1:14" s="42" customFormat="1" ht="18.75" thickBot="1" x14ac:dyDescent="0.3">
      <c r="A17" s="31">
        <v>3</v>
      </c>
      <c r="B17" s="32" t="s">
        <v>186</v>
      </c>
      <c r="C17" s="14" t="s">
        <v>184</v>
      </c>
      <c r="D17" s="51" t="s">
        <v>199</v>
      </c>
      <c r="E17" s="51" t="s">
        <v>196</v>
      </c>
      <c r="F17" s="6" t="s">
        <v>25</v>
      </c>
      <c r="G17" s="27">
        <v>3300</v>
      </c>
      <c r="H17" s="46"/>
      <c r="I17" s="46">
        <v>0</v>
      </c>
      <c r="J17" s="46"/>
      <c r="K17" s="46"/>
      <c r="L17" s="115">
        <f t="shared" si="0"/>
        <v>0</v>
      </c>
      <c r="M17" s="116"/>
      <c r="N17" s="10">
        <f t="shared" si="1"/>
        <v>3300</v>
      </c>
    </row>
    <row r="18" spans="1:14" s="42" customFormat="1" ht="18.75" thickBot="1" x14ac:dyDescent="0.3">
      <c r="A18" s="9">
        <v>4</v>
      </c>
      <c r="B18" s="24" t="s">
        <v>187</v>
      </c>
      <c r="C18" s="14" t="s">
        <v>184</v>
      </c>
      <c r="D18" s="51" t="s">
        <v>199</v>
      </c>
      <c r="E18" s="51" t="s">
        <v>196</v>
      </c>
      <c r="F18" s="28" t="s">
        <v>14</v>
      </c>
      <c r="G18" s="27">
        <v>1200</v>
      </c>
      <c r="H18" s="46"/>
      <c r="I18" s="46">
        <v>0</v>
      </c>
      <c r="J18" s="46"/>
      <c r="K18" s="46"/>
      <c r="L18" s="115">
        <f t="shared" ref="L18:L28" si="2">H18+I18+J18+K18</f>
        <v>0</v>
      </c>
      <c r="M18" s="116"/>
      <c r="N18" s="10">
        <f t="shared" si="1"/>
        <v>1200</v>
      </c>
    </row>
    <row r="19" spans="1:14" s="42" customFormat="1" ht="18.75" thickBot="1" x14ac:dyDescent="0.3">
      <c r="A19" s="9">
        <v>5</v>
      </c>
      <c r="B19" s="24" t="s">
        <v>188</v>
      </c>
      <c r="C19" s="14" t="s">
        <v>184</v>
      </c>
      <c r="D19" s="51" t="s">
        <v>199</v>
      </c>
      <c r="E19" s="51" t="s">
        <v>196</v>
      </c>
      <c r="F19" s="28" t="s">
        <v>14</v>
      </c>
      <c r="G19" s="27">
        <v>1500</v>
      </c>
      <c r="H19" s="46"/>
      <c r="I19" s="46">
        <v>0</v>
      </c>
      <c r="J19" s="46"/>
      <c r="K19" s="46"/>
      <c r="L19" s="115">
        <f t="shared" si="2"/>
        <v>0</v>
      </c>
      <c r="M19" s="116"/>
      <c r="N19" s="10">
        <f t="shared" si="1"/>
        <v>1500</v>
      </c>
    </row>
    <row r="20" spans="1:14" s="42" customFormat="1" ht="18.75" thickBot="1" x14ac:dyDescent="0.3">
      <c r="A20" s="9">
        <v>6</v>
      </c>
      <c r="B20" s="24" t="s">
        <v>189</v>
      </c>
      <c r="C20" s="14" t="s">
        <v>184</v>
      </c>
      <c r="D20" s="51" t="s">
        <v>199</v>
      </c>
      <c r="E20" s="51" t="s">
        <v>196</v>
      </c>
      <c r="F20" s="28" t="s">
        <v>25</v>
      </c>
      <c r="G20" s="27">
        <v>10000</v>
      </c>
      <c r="H20" s="46"/>
      <c r="I20" s="46">
        <v>0</v>
      </c>
      <c r="J20" s="46"/>
      <c r="K20" s="46"/>
      <c r="L20" s="115">
        <f t="shared" si="2"/>
        <v>0</v>
      </c>
      <c r="M20" s="116"/>
      <c r="N20" s="10">
        <f t="shared" ref="N20:N26" si="3">G20-L20</f>
        <v>10000</v>
      </c>
    </row>
    <row r="21" spans="1:14" s="42" customFormat="1" ht="18.75" thickBot="1" x14ac:dyDescent="0.3">
      <c r="A21" s="9">
        <v>7</v>
      </c>
      <c r="B21" s="24" t="s">
        <v>190</v>
      </c>
      <c r="C21" s="14" t="s">
        <v>184</v>
      </c>
      <c r="D21" s="51" t="s">
        <v>199</v>
      </c>
      <c r="E21" s="51" t="s">
        <v>196</v>
      </c>
      <c r="F21" s="28" t="s">
        <v>25</v>
      </c>
      <c r="G21" s="27">
        <v>14500</v>
      </c>
      <c r="H21" s="46"/>
      <c r="I21" s="46">
        <v>0</v>
      </c>
      <c r="J21" s="46"/>
      <c r="K21" s="46"/>
      <c r="L21" s="115">
        <f t="shared" si="2"/>
        <v>0</v>
      </c>
      <c r="M21" s="116"/>
      <c r="N21" s="10">
        <f t="shared" si="3"/>
        <v>14500</v>
      </c>
    </row>
    <row r="22" spans="1:14" s="42" customFormat="1" ht="18.75" thickBot="1" x14ac:dyDescent="0.3">
      <c r="A22" s="9">
        <v>8</v>
      </c>
      <c r="B22" s="24" t="s">
        <v>192</v>
      </c>
      <c r="C22" s="14" t="s">
        <v>184</v>
      </c>
      <c r="D22" s="51" t="s">
        <v>199</v>
      </c>
      <c r="E22" s="51" t="s">
        <v>196</v>
      </c>
      <c r="F22" s="28" t="s">
        <v>14</v>
      </c>
      <c r="G22" s="27">
        <v>2000</v>
      </c>
      <c r="H22" s="46"/>
      <c r="I22" s="46">
        <v>0</v>
      </c>
      <c r="J22" s="46"/>
      <c r="K22" s="46"/>
      <c r="L22" s="115">
        <f t="shared" si="2"/>
        <v>0</v>
      </c>
      <c r="M22" s="116"/>
      <c r="N22" s="10">
        <f t="shared" si="3"/>
        <v>2000</v>
      </c>
    </row>
    <row r="23" spans="1:14" s="42" customFormat="1" ht="18.75" thickBot="1" x14ac:dyDescent="0.3">
      <c r="A23" s="9">
        <v>9</v>
      </c>
      <c r="B23" s="24" t="s">
        <v>191</v>
      </c>
      <c r="C23" s="14" t="s">
        <v>184</v>
      </c>
      <c r="D23" s="51" t="s">
        <v>199</v>
      </c>
      <c r="E23" s="51" t="s">
        <v>196</v>
      </c>
      <c r="F23" s="28" t="s">
        <v>25</v>
      </c>
      <c r="G23" s="27">
        <v>2000</v>
      </c>
      <c r="H23" s="46"/>
      <c r="I23" s="46">
        <v>0</v>
      </c>
      <c r="J23" s="46"/>
      <c r="K23" s="46"/>
      <c r="L23" s="115">
        <f t="shared" si="2"/>
        <v>0</v>
      </c>
      <c r="M23" s="116"/>
      <c r="N23" s="10">
        <f t="shared" si="3"/>
        <v>2000</v>
      </c>
    </row>
    <row r="24" spans="1:14" s="42" customFormat="1" ht="18.75" thickBot="1" x14ac:dyDescent="0.3">
      <c r="A24" s="9">
        <v>10</v>
      </c>
      <c r="B24" s="24" t="s">
        <v>193</v>
      </c>
      <c r="C24" s="14" t="s">
        <v>184</v>
      </c>
      <c r="D24" s="51" t="s">
        <v>199</v>
      </c>
      <c r="E24" s="51" t="s">
        <v>196</v>
      </c>
      <c r="F24" s="28" t="s">
        <v>25</v>
      </c>
      <c r="G24" s="27">
        <v>3000</v>
      </c>
      <c r="H24" s="46"/>
      <c r="I24" s="46">
        <v>0</v>
      </c>
      <c r="J24" s="46"/>
      <c r="K24" s="46"/>
      <c r="L24" s="115">
        <f t="shared" si="2"/>
        <v>0</v>
      </c>
      <c r="M24" s="116"/>
      <c r="N24" s="10">
        <f t="shared" si="3"/>
        <v>3000</v>
      </c>
    </row>
    <row r="25" spans="1:14" s="42" customFormat="1" ht="18.75" thickBot="1" x14ac:dyDescent="0.3">
      <c r="A25" s="9">
        <v>11</v>
      </c>
      <c r="B25" s="24" t="s">
        <v>194</v>
      </c>
      <c r="C25" s="14" t="s">
        <v>184</v>
      </c>
      <c r="D25" s="51" t="s">
        <v>199</v>
      </c>
      <c r="E25" s="51" t="s">
        <v>196</v>
      </c>
      <c r="F25" s="28" t="s">
        <v>25</v>
      </c>
      <c r="G25" s="27">
        <v>3000</v>
      </c>
      <c r="H25" s="46"/>
      <c r="I25" s="46">
        <v>0</v>
      </c>
      <c r="J25" s="46"/>
      <c r="K25" s="46"/>
      <c r="L25" s="115">
        <f t="shared" si="2"/>
        <v>0</v>
      </c>
      <c r="M25" s="116"/>
      <c r="N25" s="10">
        <f t="shared" si="3"/>
        <v>3000</v>
      </c>
    </row>
    <row r="26" spans="1:14" s="42" customFormat="1" ht="18.75" thickBot="1" x14ac:dyDescent="0.3">
      <c r="A26" s="9">
        <v>12</v>
      </c>
      <c r="B26" s="24" t="s">
        <v>195</v>
      </c>
      <c r="C26" s="14" t="s">
        <v>184</v>
      </c>
      <c r="D26" s="51" t="s">
        <v>199</v>
      </c>
      <c r="E26" s="51" t="s">
        <v>196</v>
      </c>
      <c r="F26" s="28" t="s">
        <v>25</v>
      </c>
      <c r="G26" s="27">
        <v>6000</v>
      </c>
      <c r="H26" s="46"/>
      <c r="I26" s="46">
        <v>0</v>
      </c>
      <c r="J26" s="46"/>
      <c r="K26" s="46"/>
      <c r="L26" s="115">
        <f t="shared" ref="L26" si="4">H26+I26+J26+K26</f>
        <v>0</v>
      </c>
      <c r="M26" s="116"/>
      <c r="N26" s="10">
        <f t="shared" si="3"/>
        <v>6000</v>
      </c>
    </row>
    <row r="27" spans="1:14" s="42" customFormat="1" ht="18.75" thickBot="1" x14ac:dyDescent="0.3">
      <c r="A27" s="9">
        <v>113</v>
      </c>
      <c r="B27" s="24" t="s">
        <v>200</v>
      </c>
      <c r="C27" s="14" t="s">
        <v>184</v>
      </c>
      <c r="D27" s="51" t="s">
        <v>199</v>
      </c>
      <c r="E27" s="51" t="s">
        <v>196</v>
      </c>
      <c r="F27" s="28" t="s">
        <v>25</v>
      </c>
      <c r="G27" s="27">
        <v>5800</v>
      </c>
      <c r="H27" s="46"/>
      <c r="I27" s="46">
        <v>0</v>
      </c>
      <c r="J27" s="46"/>
      <c r="K27" s="46"/>
      <c r="L27" s="115">
        <f t="shared" si="2"/>
        <v>0</v>
      </c>
      <c r="M27" s="116"/>
      <c r="N27" s="10">
        <f>G27-L27</f>
        <v>5800</v>
      </c>
    </row>
    <row r="28" spans="1:14" ht="20.25" thickBot="1" x14ac:dyDescent="0.3">
      <c r="A28" s="9"/>
      <c r="B28" s="117" t="s">
        <v>118</v>
      </c>
      <c r="C28" s="118"/>
      <c r="D28" s="118"/>
      <c r="E28" s="118"/>
      <c r="F28" s="119"/>
      <c r="G28" s="11">
        <f>SUM(G15:G27)</f>
        <v>73800</v>
      </c>
      <c r="H28" s="13">
        <f>SUM(H15:H27)</f>
        <v>0</v>
      </c>
      <c r="I28" s="13">
        <f>SUM(I15:I17)</f>
        <v>0</v>
      </c>
      <c r="J28" s="13">
        <f>SUM(J15:J27)</f>
        <v>0</v>
      </c>
      <c r="K28" s="13">
        <f>SUM(K15:K27)</f>
        <v>3260</v>
      </c>
      <c r="L28" s="121">
        <f t="shared" si="2"/>
        <v>3260</v>
      </c>
      <c r="M28" s="122"/>
      <c r="N28" s="13">
        <f>SUM(N15:N27)</f>
        <v>70540</v>
      </c>
    </row>
    <row r="35" spans="9:9" ht="18" x14ac:dyDescent="0.25">
      <c r="I35" s="17" t="s">
        <v>76</v>
      </c>
    </row>
    <row r="36" spans="9:9" ht="18" x14ac:dyDescent="0.25">
      <c r="I36" s="18" t="s">
        <v>77</v>
      </c>
    </row>
  </sheetData>
  <mergeCells count="18">
    <mergeCell ref="L27:M27"/>
    <mergeCell ref="B28:F28"/>
    <mergeCell ref="L28:M28"/>
    <mergeCell ref="L14:M14"/>
    <mergeCell ref="L15:M15"/>
    <mergeCell ref="L16:M16"/>
    <mergeCell ref="L17:M17"/>
    <mergeCell ref="L18:M18"/>
    <mergeCell ref="L19:M19"/>
    <mergeCell ref="L26:M26"/>
    <mergeCell ref="L25:M25"/>
    <mergeCell ref="L23:M23"/>
    <mergeCell ref="L24:M24"/>
    <mergeCell ref="A11:N11"/>
    <mergeCell ref="A12:N12"/>
    <mergeCell ref="L20:M20"/>
    <mergeCell ref="L21:M21"/>
    <mergeCell ref="L22:M22"/>
  </mergeCells>
  <pageMargins left="0.7" right="0.7" top="0.75" bottom="0.75" header="0.3" footer="0.3"/>
  <pageSetup scale="3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Fija</vt:lpstr>
      <vt:lpstr>Temporales </vt:lpstr>
      <vt:lpstr>Eventuales</vt:lpstr>
      <vt:lpstr>Personal de Vigilancia</vt:lpstr>
      <vt:lpstr>Eventuales!Área_de_impresión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Josue Reinoso</cp:lastModifiedBy>
  <cp:lastPrinted>2024-01-26T16:06:45Z</cp:lastPrinted>
  <dcterms:created xsi:type="dcterms:W3CDTF">2021-08-19T19:29:01Z</dcterms:created>
  <dcterms:modified xsi:type="dcterms:W3CDTF">2024-01-26T16:09:22Z</dcterms:modified>
</cp:coreProperties>
</file>